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I234" i="1" l="1"/>
  <c r="L233" i="1"/>
  <c r="L234" i="1" s="1"/>
  <c r="J214" i="1"/>
  <c r="J234" i="1" s="1"/>
  <c r="H214" i="1"/>
  <c r="G234" i="1"/>
  <c r="H233" i="1"/>
  <c r="H234" i="1" s="1"/>
  <c r="F24" i="1"/>
  <c r="F234" i="1" s="1"/>
</calcChain>
</file>

<file path=xl/sharedStrings.xml><?xml version="1.0" encoding="utf-8"?>
<sst xmlns="http://schemas.openxmlformats.org/spreadsheetml/2006/main" count="357" uniqueCount="103">
  <si>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</si>
  <si>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</si>
  <si>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</si>
  <si>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</si>
  <si>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</si>
  <si>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</si>
  <si>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</si>
  <si>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</si>
  <si>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</si>
  <si>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</si>
  <si>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</si>
  <si>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</si>
  <si>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</si>
  <si>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</si>
  <si>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</si>
  <si>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</si>
  <si>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</si>
  <si>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</si>
  <si>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</si>
  <si>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</si>
  <si>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</si>
  <si>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</si>
  <si>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</si>
  <si>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</si>
  <si>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</si>
  <si>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</si>
  <si>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</si>
  <si>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</si>
  <si>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</si>
  <si>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</si>
  <si>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</si>
  <si>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</si>
  <si>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</si>
  <si>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</si>
  <si>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</si>
  <si>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</si>
  <si>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</si>
  <si>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</si>
  <si>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</si>
  <si>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</si>
  <si>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</si>
  <si>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Мусакаева Н.Б.</t>
  </si>
  <si>
    <t>МБОУ "Гамалеевская СОШ №2"</t>
  </si>
  <si>
    <t>каша гречневая рассыпчатая с гуляшом из отварной птицы</t>
  </si>
  <si>
    <t>чай с сахаром</t>
  </si>
  <si>
    <t>хлеб пшеничный</t>
  </si>
  <si>
    <t>банан</t>
  </si>
  <si>
    <t>каша вязкая молочная пшенная</t>
  </si>
  <si>
    <t>кофейный напиток с молоком</t>
  </si>
  <si>
    <t>яблоко</t>
  </si>
  <si>
    <t>сыр</t>
  </si>
  <si>
    <t xml:space="preserve">54-4г      54-34м         </t>
  </si>
  <si>
    <t>54-2гн</t>
  </si>
  <si>
    <t>пром</t>
  </si>
  <si>
    <t>54-6к</t>
  </si>
  <si>
    <t>54-1з</t>
  </si>
  <si>
    <t>54-23гн</t>
  </si>
  <si>
    <t>рис отварной,котлета из говядины, соус красный основной</t>
  </si>
  <si>
    <t>54-6г       54-4м      54-3соус</t>
  </si>
  <si>
    <t xml:space="preserve">чай с сахром </t>
  </si>
  <si>
    <t>54-45гн</t>
  </si>
  <si>
    <t>хлеб ржаной</t>
  </si>
  <si>
    <t>каша "Дружба"</t>
  </si>
  <si>
    <t>54-16к</t>
  </si>
  <si>
    <t>какао с молоком</t>
  </si>
  <si>
    <t>54-21гн</t>
  </si>
  <si>
    <t>макароны отварные,гуляш из говядины</t>
  </si>
  <si>
    <t>54-1г      54-2м</t>
  </si>
  <si>
    <t>компот из свежих яблок</t>
  </si>
  <si>
    <t>54-32н</t>
  </si>
  <si>
    <t>апельсин</t>
  </si>
  <si>
    <t>капуста тушеная с мясом кур</t>
  </si>
  <si>
    <t>54-27м</t>
  </si>
  <si>
    <t xml:space="preserve">сыр </t>
  </si>
  <si>
    <t xml:space="preserve">компот из смеси сухофруктов </t>
  </si>
  <si>
    <t>54-1хн</t>
  </si>
  <si>
    <t>масло сливочное(порциями)</t>
  </si>
  <si>
    <t>53,19з</t>
  </si>
  <si>
    <t>печенье</t>
  </si>
  <si>
    <t xml:space="preserve">каша гречневая рассыпчатая,котлета из говядины,соус красный основной </t>
  </si>
  <si>
    <t>54-4г      54-4м      54-3соус</t>
  </si>
  <si>
    <t xml:space="preserve">каша жидкая молочная рисовая </t>
  </si>
  <si>
    <t>54-25.1к</t>
  </si>
  <si>
    <t>масло сливочное (порциями)</t>
  </si>
  <si>
    <t>53-19з</t>
  </si>
  <si>
    <t>яйцо вареное</t>
  </si>
  <si>
    <t>54-6о</t>
  </si>
  <si>
    <t>рагу из овощей,биточек из говядины</t>
  </si>
  <si>
    <t>54-9г       54-6м</t>
  </si>
  <si>
    <t>компот из смеси сухофруктов</t>
  </si>
  <si>
    <t>зефир</t>
  </si>
  <si>
    <t>каша гречневая рассыпчатая , бефстроганов из отварной говядины</t>
  </si>
  <si>
    <t>54-4г      54-1м</t>
  </si>
  <si>
    <t>кофейный напиток</t>
  </si>
  <si>
    <t>54-23г</t>
  </si>
  <si>
    <t>вафли</t>
  </si>
  <si>
    <t>плов с курицей</t>
  </si>
  <si>
    <t>54-12м</t>
  </si>
  <si>
    <t xml:space="preserve">яйцо вареное </t>
  </si>
  <si>
    <t>чай с лимоном и сахаром</t>
  </si>
  <si>
    <t>54-3гн</t>
  </si>
  <si>
    <t>горошница,рыба тушеная в томате с овощами, соус красный основной</t>
  </si>
  <si>
    <t>54-21г    54-11р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</si>
</sst>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zoomScaleNormal="100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O229" sqref="O2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240</v>
      </c>
      <c r="G6" s="40">
        <v>20.399999999999999</v>
      </c>
      <c r="H6" s="40">
        <v>8</v>
      </c>
      <c r="I6" s="40">
        <v>37.299999999999997</v>
      </c>
      <c r="J6" s="40">
        <v>303.5</v>
      </c>
      <c r="K6" s="41" t="s">
        <v>51</v>
      </c>
      <c r="L6" s="40">
        <v>29.88</v>
      </c>
    </row>
    <row r="7" spans="1:12" ht="15" x14ac:dyDescent="0.25">
      <c r="A7" s="23"/>
      <c r="B7" s="15"/>
      <c r="C7" s="11"/>
      <c r="D7" s="6"/>
      <c r="E7" s="42"/>
      <c r="F7" s="43" t="s">
        <v>39</v>
      </c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52</v>
      </c>
      <c r="L8" s="43">
        <v>1.27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53</v>
      </c>
      <c r="L9" s="43">
        <v>2.56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170</v>
      </c>
      <c r="G10" s="43">
        <v>2.6</v>
      </c>
      <c r="H10" s="43">
        <v>0.9</v>
      </c>
      <c r="I10" s="43">
        <v>35.700000000000003</v>
      </c>
      <c r="J10" s="43">
        <v>160.69999999999999</v>
      </c>
      <c r="K10" s="44" t="s">
        <v>53</v>
      </c>
      <c r="L10" s="43">
        <v>19.55</v>
      </c>
    </row>
    <row r="11" spans="1:12" ht="15" x14ac:dyDescent="0.25">
      <c r="A11" s="23"/>
      <c r="B11" s="15"/>
      <c r="C11" s="11"/>
      <c r="D11" s="6"/>
      <c r="E11" s="42"/>
      <c r="F11" s="43" t="s">
        <v>39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 t="s">
        <v>39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26.2</v>
      </c>
      <c r="H13" s="19">
        <f t="shared" si="0"/>
        <v>9.2000000000000011</v>
      </c>
      <c r="I13" s="19">
        <f t="shared" si="0"/>
        <v>99.1</v>
      </c>
      <c r="J13" s="19">
        <f t="shared" si="0"/>
        <v>584.79999999999995</v>
      </c>
      <c r="K13" s="25"/>
      <c r="L13" s="19">
        <f t="shared" ref="L13" si="1">SUM(L6:L12)</f>
        <v>53.260000000000005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 t="s">
        <v>39</v>
      </c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 t="s">
        <v>39</v>
      </c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 t="s">
        <v>39</v>
      </c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 t="s">
        <v>39</v>
      </c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 t="s">
        <v>39</v>
      </c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 t="s">
        <v>39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 t="s">
        <v>39</v>
      </c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650</v>
      </c>
      <c r="G24" s="32">
        <f t="shared" ref="G24:J24" si="4">G13+G23</f>
        <v>26.2</v>
      </c>
      <c r="H24" s="32">
        <f t="shared" si="4"/>
        <v>9.2000000000000011</v>
      </c>
      <c r="I24" s="32">
        <f t="shared" si="4"/>
        <v>99.1</v>
      </c>
      <c r="J24" s="32">
        <f t="shared" si="4"/>
        <v>584.79999999999995</v>
      </c>
      <c r="K24" s="32"/>
      <c r="L24" s="32">
        <f t="shared" ref="L24" si="5">L13+L23</f>
        <v>53.260000000000005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6.2</v>
      </c>
      <c r="H25" s="40">
        <v>7.6</v>
      </c>
      <c r="I25" s="40">
        <v>28.2</v>
      </c>
      <c r="J25" s="40">
        <v>206.2</v>
      </c>
      <c r="K25" s="41" t="s">
        <v>54</v>
      </c>
      <c r="L25" s="40">
        <v>12.73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20</v>
      </c>
      <c r="G26" s="43">
        <v>4.5999999999999996</v>
      </c>
      <c r="H26" s="43">
        <v>5.9</v>
      </c>
      <c r="I26" s="43">
        <v>0</v>
      </c>
      <c r="J26" s="43">
        <v>71.7</v>
      </c>
      <c r="K26" s="44" t="s">
        <v>55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56</v>
      </c>
      <c r="L27" s="43">
        <v>11.5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53</v>
      </c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150</v>
      </c>
      <c r="G29" s="43">
        <v>0.6</v>
      </c>
      <c r="H29" s="43">
        <v>0.6</v>
      </c>
      <c r="I29" s="43">
        <v>14.7</v>
      </c>
      <c r="J29" s="43">
        <v>66.599999999999994</v>
      </c>
      <c r="K29" s="44" t="s">
        <v>53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18.300000000000004</v>
      </c>
      <c r="H32" s="19">
        <f t="shared" ref="H32" si="7">SUM(H25:H31)</f>
        <v>17.3</v>
      </c>
      <c r="I32" s="19">
        <f t="shared" ref="I32" si="8">SUM(I25:I31)</f>
        <v>73.8</v>
      </c>
      <c r="J32" s="19">
        <f t="shared" ref="J32:L32" si="9">SUM(J25:J31)</f>
        <v>524.29999999999995</v>
      </c>
      <c r="K32" s="25"/>
      <c r="L32" s="19">
        <f t="shared" si="9"/>
        <v>53.290000000000006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560</v>
      </c>
      <c r="G43" s="32">
        <f t="shared" ref="G43" si="14">G32+G42</f>
        <v>18.300000000000004</v>
      </c>
      <c r="H43" s="32">
        <f t="shared" ref="H43" si="15">H32+H42</f>
        <v>17.3</v>
      </c>
      <c r="I43" s="32">
        <f t="shared" ref="I43" si="16">I32+I42</f>
        <v>73.8</v>
      </c>
      <c r="J43" s="32">
        <f t="shared" ref="J43:L43" si="17">J32+J42</f>
        <v>524.29999999999995</v>
      </c>
      <c r="K43" s="32"/>
      <c r="L43" s="32">
        <f t="shared" si="17"/>
        <v>53.290000000000006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240</v>
      </c>
      <c r="G44" s="40">
        <v>20.6</v>
      </c>
      <c r="H44" s="40">
        <v>20.100000000000001</v>
      </c>
      <c r="I44" s="40">
        <v>43.6</v>
      </c>
      <c r="J44" s="40">
        <v>436.7</v>
      </c>
      <c r="K44" s="41" t="s">
        <v>58</v>
      </c>
      <c r="L44" s="40">
        <v>55.35</v>
      </c>
    </row>
    <row r="45" spans="1:12" ht="15" x14ac:dyDescent="0.25">
      <c r="A45" s="23"/>
      <c r="B45" s="15"/>
      <c r="C45" s="11"/>
      <c r="D45" s="6"/>
      <c r="E45" s="42"/>
      <c r="F45" s="43" t="s">
        <v>39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>
        <v>0</v>
      </c>
      <c r="I46" s="43">
        <v>5.2</v>
      </c>
      <c r="J46" s="43">
        <v>21.4</v>
      </c>
      <c r="K46" s="44" t="s">
        <v>60</v>
      </c>
      <c r="L46" s="43">
        <v>1.56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60</v>
      </c>
      <c r="G47" s="43">
        <v>4</v>
      </c>
      <c r="H47" s="43">
        <v>1</v>
      </c>
      <c r="I47" s="43">
        <v>20</v>
      </c>
      <c r="J47" s="43">
        <v>103</v>
      </c>
      <c r="K47" s="44" t="s">
        <v>53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 t="s">
        <v>39</v>
      </c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24.700000000000003</v>
      </c>
      <c r="H51" s="19">
        <f t="shared" ref="H51" si="19">SUM(H44:H50)</f>
        <v>21.1</v>
      </c>
      <c r="I51" s="19">
        <f t="shared" ref="I51" si="20">SUM(I44:I50)</f>
        <v>68.800000000000011</v>
      </c>
      <c r="J51" s="19">
        <f t="shared" ref="J51:L51" si="21">SUM(J44:J50)</f>
        <v>561.09999999999991</v>
      </c>
      <c r="K51" s="25"/>
      <c r="L51" s="19">
        <f t="shared" si="21"/>
        <v>60.410000000000004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24.700000000000003</v>
      </c>
      <c r="H62" s="32">
        <f t="shared" ref="H62" si="27">H51+H61</f>
        <v>21.1</v>
      </c>
      <c r="I62" s="32">
        <f t="shared" ref="I62" si="28">I51+I61</f>
        <v>68.800000000000011</v>
      </c>
      <c r="J62" s="32">
        <f t="shared" ref="J62:L62" si="29">J51+J61</f>
        <v>561.09999999999991</v>
      </c>
      <c r="K62" s="32"/>
      <c r="L62" s="32">
        <f t="shared" si="29"/>
        <v>60.410000000000004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5</v>
      </c>
      <c r="H63" s="40">
        <v>5.9</v>
      </c>
      <c r="I63" s="40">
        <v>24</v>
      </c>
      <c r="J63" s="40">
        <v>168.9</v>
      </c>
      <c r="K63" s="41" t="s">
        <v>63</v>
      </c>
      <c r="L63" s="40">
        <v>12.69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55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65</v>
      </c>
      <c r="L65" s="43">
        <v>12.53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53</v>
      </c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180</v>
      </c>
      <c r="G67" s="43">
        <v>4.8</v>
      </c>
      <c r="H67" s="43">
        <v>5.9</v>
      </c>
      <c r="I67" s="43">
        <v>0.2</v>
      </c>
      <c r="J67" s="43">
        <v>94.7</v>
      </c>
      <c r="K67" s="44" t="s">
        <v>53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22.900000000000002</v>
      </c>
      <c r="H70" s="19">
        <f t="shared" ref="H70" si="31">SUM(H63:H69)</f>
        <v>21.6</v>
      </c>
      <c r="I70" s="19">
        <f t="shared" ref="I70" si="32">SUM(I63:I69)</f>
        <v>61.300000000000004</v>
      </c>
      <c r="J70" s="19">
        <f t="shared" ref="J70:L70" si="33">SUM(J63:J69)</f>
        <v>552.9</v>
      </c>
      <c r="K70" s="25"/>
      <c r="L70" s="19">
        <f t="shared" si="33"/>
        <v>62.120000000000005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650</v>
      </c>
      <c r="G81" s="32">
        <f t="shared" ref="G81" si="38">G70+G80</f>
        <v>22.900000000000002</v>
      </c>
      <c r="H81" s="32">
        <f t="shared" ref="H81" si="39">H70+H80</f>
        <v>21.6</v>
      </c>
      <c r="I81" s="32">
        <f t="shared" ref="I81" si="40">I70+I80</f>
        <v>61.300000000000004</v>
      </c>
      <c r="J81" s="32">
        <f t="shared" ref="J81:L81" si="41">J70+J80</f>
        <v>552.9</v>
      </c>
      <c r="K81" s="32"/>
      <c r="L81" s="32">
        <f t="shared" si="41"/>
        <v>62.120000000000005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20.6</v>
      </c>
      <c r="H82" s="40">
        <v>19.8</v>
      </c>
      <c r="I82" s="40">
        <v>35.299999999999997</v>
      </c>
      <c r="J82" s="40">
        <v>405.7</v>
      </c>
      <c r="K82" s="41" t="s">
        <v>67</v>
      </c>
      <c r="L82" s="40">
        <v>61.27</v>
      </c>
    </row>
    <row r="83" spans="1:12" ht="15" x14ac:dyDescent="0.25">
      <c r="A83" s="23"/>
      <c r="B83" s="15"/>
      <c r="C83" s="11"/>
      <c r="D83" s="6"/>
      <c r="E83" s="42"/>
      <c r="F83" s="43" t="s">
        <v>39</v>
      </c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69</v>
      </c>
      <c r="L84" s="43">
        <v>4.6100000000000003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53</v>
      </c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170</v>
      </c>
      <c r="G86" s="43">
        <v>1.1000000000000001</v>
      </c>
      <c r="H86" s="43">
        <v>0.2</v>
      </c>
      <c r="I86" s="43">
        <v>8.3000000000000007</v>
      </c>
      <c r="J86" s="43">
        <v>38.200000000000003</v>
      </c>
      <c r="K86" s="44" t="s">
        <v>53</v>
      </c>
      <c r="L86" s="43">
        <v>16.149999999999999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24.900000000000002</v>
      </c>
      <c r="H89" s="19">
        <f t="shared" ref="H89" si="43">SUM(H82:H88)</f>
        <v>20.400000000000002</v>
      </c>
      <c r="I89" s="19">
        <f t="shared" ref="I89" si="44">SUM(I82:I88)</f>
        <v>73.199999999999989</v>
      </c>
      <c r="J89" s="19">
        <f t="shared" ref="J89:L89" si="45">SUM(J82:J88)</f>
        <v>579.30000000000007</v>
      </c>
      <c r="K89" s="25"/>
      <c r="L89" s="19">
        <f t="shared" si="45"/>
        <v>84.59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24.900000000000002</v>
      </c>
      <c r="H100" s="32">
        <f t="shared" ref="H100" si="51">H89+H99</f>
        <v>20.400000000000002</v>
      </c>
      <c r="I100" s="32">
        <f t="shared" ref="I100" si="52">I89+I99</f>
        <v>73.199999999999989</v>
      </c>
      <c r="J100" s="32">
        <f t="shared" ref="J100:L100" si="53">J89+J99</f>
        <v>579.30000000000007</v>
      </c>
      <c r="K100" s="32"/>
      <c r="L100" s="32">
        <f t="shared" si="53"/>
        <v>84.59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16.8</v>
      </c>
      <c r="H101" s="40">
        <v>8.1999999999999993</v>
      </c>
      <c r="I101" s="40">
        <v>10.4</v>
      </c>
      <c r="J101" s="40">
        <v>183</v>
      </c>
      <c r="K101" s="41" t="s">
        <v>72</v>
      </c>
      <c r="L101" s="40">
        <v>26.18</v>
      </c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10</v>
      </c>
      <c r="G102" s="43">
        <v>2.2999999999999998</v>
      </c>
      <c r="H102" s="43">
        <v>3</v>
      </c>
      <c r="I102" s="43">
        <v>0</v>
      </c>
      <c r="J102" s="43">
        <v>35.799999999999997</v>
      </c>
      <c r="K102" s="44" t="s">
        <v>55</v>
      </c>
      <c r="L102" s="43">
        <v>6.5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75</v>
      </c>
      <c r="L103" s="43">
        <v>4.28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40</v>
      </c>
      <c r="G104" s="43">
        <v>2.6</v>
      </c>
      <c r="H104" s="43">
        <v>0.5</v>
      </c>
      <c r="I104" s="43">
        <v>13.4</v>
      </c>
      <c r="J104" s="43">
        <v>68.3</v>
      </c>
      <c r="K104" s="44" t="s">
        <v>53</v>
      </c>
      <c r="L104" s="43">
        <v>2.33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 t="s">
        <v>39</v>
      </c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76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77</v>
      </c>
      <c r="L106" s="43">
        <v>7.45</v>
      </c>
    </row>
    <row r="107" spans="1:12" ht="15" x14ac:dyDescent="0.25">
      <c r="A107" s="23"/>
      <c r="B107" s="15"/>
      <c r="C107" s="11"/>
      <c r="D107" s="6"/>
      <c r="E107" s="42" t="s">
        <v>78</v>
      </c>
      <c r="F107" s="43">
        <v>50</v>
      </c>
      <c r="G107" s="43">
        <v>3.8</v>
      </c>
      <c r="H107" s="43">
        <v>4.9000000000000004</v>
      </c>
      <c r="I107" s="43">
        <v>37.200000000000003</v>
      </c>
      <c r="J107" s="43">
        <v>207.9</v>
      </c>
      <c r="K107" s="44" t="s">
        <v>53</v>
      </c>
      <c r="L107" s="43">
        <v>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26.100000000000005</v>
      </c>
      <c r="H108" s="19">
        <f t="shared" si="54"/>
        <v>23.9</v>
      </c>
      <c r="I108" s="19">
        <f t="shared" si="54"/>
        <v>80.900000000000006</v>
      </c>
      <c r="J108" s="19">
        <f t="shared" si="54"/>
        <v>642.1</v>
      </c>
      <c r="K108" s="25"/>
      <c r="L108" s="19">
        <f t="shared" ref="L108" si="55">SUM(L101:L107)</f>
        <v>53.74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26.100000000000005</v>
      </c>
      <c r="H119" s="32">
        <f t="shared" ref="H119" si="59">H108+H118</f>
        <v>23.9</v>
      </c>
      <c r="I119" s="32">
        <f t="shared" ref="I119" si="60">I108+I118</f>
        <v>80.900000000000006</v>
      </c>
      <c r="J119" s="32">
        <f t="shared" ref="J119:L119" si="61">J108+J118</f>
        <v>642.1</v>
      </c>
      <c r="K119" s="32"/>
      <c r="L119" s="32">
        <f t="shared" si="61"/>
        <v>53.74</v>
      </c>
    </row>
    <row r="120" spans="1:12" ht="38.2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79</v>
      </c>
      <c r="F120" s="40">
        <v>290</v>
      </c>
      <c r="G120" s="40">
        <v>26.2</v>
      </c>
      <c r="H120" s="40">
        <v>23.2</v>
      </c>
      <c r="I120" s="40">
        <v>55.2</v>
      </c>
      <c r="J120" s="40">
        <v>534.70000000000005</v>
      </c>
      <c r="K120" s="41" t="s">
        <v>80</v>
      </c>
      <c r="L120" s="40">
        <v>58.57</v>
      </c>
    </row>
    <row r="121" spans="1:12" ht="15" x14ac:dyDescent="0.25">
      <c r="A121" s="14"/>
      <c r="B121" s="15"/>
      <c r="C121" s="11"/>
      <c r="D121" s="6"/>
      <c r="E121" s="42"/>
      <c r="F121" s="43" t="s">
        <v>39</v>
      </c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60</v>
      </c>
      <c r="L122" s="43">
        <v>1.48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53</v>
      </c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 t="s">
        <v>39</v>
      </c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29.3</v>
      </c>
      <c r="H127" s="19">
        <f t="shared" si="62"/>
        <v>23.5</v>
      </c>
      <c r="I127" s="19">
        <f t="shared" si="62"/>
        <v>80.100000000000009</v>
      </c>
      <c r="J127" s="19">
        <f t="shared" si="62"/>
        <v>649.9</v>
      </c>
      <c r="K127" s="25"/>
      <c r="L127" s="19">
        <f t="shared" ref="L127" si="63">SUM(L120:L126)</f>
        <v>62.61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29.3</v>
      </c>
      <c r="H138" s="32">
        <f t="shared" ref="H138" si="67">H127+H137</f>
        <v>23.5</v>
      </c>
      <c r="I138" s="32">
        <f t="shared" ref="I138" si="68">I127+I137</f>
        <v>80.100000000000009</v>
      </c>
      <c r="J138" s="32">
        <f t="shared" ref="J138:L138" si="69">J127+J137</f>
        <v>649.9</v>
      </c>
      <c r="K138" s="32"/>
      <c r="L138" s="32">
        <f t="shared" si="69"/>
        <v>62.61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4</v>
      </c>
      <c r="H139" s="40">
        <v>4.0999999999999996</v>
      </c>
      <c r="I139" s="40">
        <v>21.5</v>
      </c>
      <c r="J139" s="40">
        <v>138.4</v>
      </c>
      <c r="K139" s="41" t="s">
        <v>82</v>
      </c>
      <c r="L139" s="40">
        <v>10.61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84</v>
      </c>
      <c r="L140" s="43">
        <v>7.45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65</v>
      </c>
      <c r="L141" s="43">
        <v>13.6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53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210</v>
      </c>
      <c r="G143" s="43">
        <v>5</v>
      </c>
      <c r="H143" s="43">
        <v>4</v>
      </c>
      <c r="I143" s="43">
        <v>0</v>
      </c>
      <c r="J143" s="43">
        <v>57</v>
      </c>
      <c r="K143" s="44" t="s">
        <v>53</v>
      </c>
      <c r="L143" s="43">
        <v>19.95</v>
      </c>
    </row>
    <row r="144" spans="1:12" ht="15" x14ac:dyDescent="0.25">
      <c r="A144" s="23"/>
      <c r="B144" s="15"/>
      <c r="C144" s="11"/>
      <c r="D144" s="6"/>
      <c r="E144" s="42" t="s">
        <v>85</v>
      </c>
      <c r="F144" s="43">
        <v>40</v>
      </c>
      <c r="G144" s="43">
        <v>4.8</v>
      </c>
      <c r="H144" s="43">
        <v>4</v>
      </c>
      <c r="I144" s="43">
        <v>0.3</v>
      </c>
      <c r="J144" s="43">
        <v>56.6</v>
      </c>
      <c r="K144" s="44" t="s">
        <v>86</v>
      </c>
      <c r="L144" s="43">
        <v>6.5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21.6</v>
      </c>
      <c r="H146" s="19">
        <f t="shared" si="70"/>
        <v>23.2</v>
      </c>
      <c r="I146" s="19">
        <f t="shared" si="70"/>
        <v>54.099999999999994</v>
      </c>
      <c r="J146" s="19">
        <f t="shared" si="70"/>
        <v>512.29999999999995</v>
      </c>
      <c r="K146" s="25"/>
      <c r="L146" s="19">
        <f t="shared" ref="L146" si="71">SUM(L139:L145)</f>
        <v>60.67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21.6</v>
      </c>
      <c r="H157" s="32">
        <f t="shared" ref="H157" si="75">H146+H156</f>
        <v>23.2</v>
      </c>
      <c r="I157" s="32">
        <f t="shared" ref="I157" si="76">I146+I156</f>
        <v>54.099999999999994</v>
      </c>
      <c r="J157" s="32">
        <f t="shared" ref="J157:L157" si="77">J146+J156</f>
        <v>512.29999999999995</v>
      </c>
      <c r="K157" s="32"/>
      <c r="L157" s="32">
        <f t="shared" si="77"/>
        <v>60.67</v>
      </c>
    </row>
    <row r="158" spans="1:12" ht="25.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87</v>
      </c>
      <c r="F158" s="40">
        <v>225</v>
      </c>
      <c r="G158" s="40">
        <v>16.600000000000001</v>
      </c>
      <c r="H158" s="40">
        <v>20.5</v>
      </c>
      <c r="I158" s="40">
        <v>25.9</v>
      </c>
      <c r="J158" s="40">
        <v>354.7</v>
      </c>
      <c r="K158" s="41" t="s">
        <v>88</v>
      </c>
      <c r="L158" s="40">
        <v>49.12</v>
      </c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10</v>
      </c>
      <c r="G159" s="43">
        <v>2.2999999999999998</v>
      </c>
      <c r="H159" s="43">
        <v>3</v>
      </c>
      <c r="I159" s="43">
        <v>0</v>
      </c>
      <c r="J159" s="43">
        <v>35.799999999999997</v>
      </c>
      <c r="K159" s="44" t="s">
        <v>55</v>
      </c>
      <c r="L159" s="43">
        <v>6.5</v>
      </c>
    </row>
    <row r="160" spans="1:12" ht="15" x14ac:dyDescent="0.2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75</v>
      </c>
      <c r="L160" s="43">
        <v>4.2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53</v>
      </c>
      <c r="L161" s="43">
        <v>2.56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 t="s">
        <v>39</v>
      </c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90</v>
      </c>
      <c r="F163" s="43">
        <v>30</v>
      </c>
      <c r="G163" s="43">
        <v>0.2</v>
      </c>
      <c r="H163" s="43">
        <v>0</v>
      </c>
      <c r="I163" s="43">
        <v>23.9</v>
      </c>
      <c r="J163" s="43">
        <v>97</v>
      </c>
      <c r="K163" s="44" t="s">
        <v>53</v>
      </c>
      <c r="L163" s="43">
        <v>11.92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22.6</v>
      </c>
      <c r="H165" s="19">
        <f t="shared" si="78"/>
        <v>23.8</v>
      </c>
      <c r="I165" s="19">
        <f t="shared" si="78"/>
        <v>89.300000000000011</v>
      </c>
      <c r="J165" s="19">
        <f t="shared" si="78"/>
        <v>662.3</v>
      </c>
      <c r="K165" s="25"/>
      <c r="L165" s="19">
        <f t="shared" ref="L165" si="79">SUM(L158:L164)</f>
        <v>74.3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505</v>
      </c>
      <c r="G176" s="32">
        <f t="shared" ref="G176" si="82">G165+G175</f>
        <v>22.6</v>
      </c>
      <c r="H176" s="32">
        <f t="shared" ref="H176" si="83">H165+H175</f>
        <v>23.8</v>
      </c>
      <c r="I176" s="32">
        <f t="shared" ref="I176" si="84">I165+I175</f>
        <v>89.300000000000011</v>
      </c>
      <c r="J176" s="32">
        <f t="shared" ref="J176:L176" si="85">J165+J175</f>
        <v>662.3</v>
      </c>
      <c r="K176" s="32"/>
      <c r="L176" s="32">
        <f t="shared" si="85"/>
        <v>74.3</v>
      </c>
    </row>
    <row r="177" spans="1:12" ht="25.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91</v>
      </c>
      <c r="F177" s="40">
        <v>230</v>
      </c>
      <c r="G177" s="40">
        <v>19.3</v>
      </c>
      <c r="H177" s="40">
        <v>21</v>
      </c>
      <c r="I177" s="40">
        <v>38.299999999999997</v>
      </c>
      <c r="J177" s="40">
        <v>396</v>
      </c>
      <c r="K177" s="41" t="s">
        <v>92</v>
      </c>
      <c r="L177" s="40">
        <v>51.72</v>
      </c>
    </row>
    <row r="178" spans="1:12" ht="15" x14ac:dyDescent="0.25">
      <c r="A178" s="23"/>
      <c r="B178" s="15"/>
      <c r="C178" s="11"/>
      <c r="D178" s="6"/>
      <c r="E178" s="42"/>
      <c r="F178" s="43" t="s">
        <v>39</v>
      </c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94</v>
      </c>
      <c r="L179" s="43">
        <v>9.7100000000000009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50</v>
      </c>
      <c r="G180" s="43"/>
      <c r="H180" s="43">
        <v>4</v>
      </c>
      <c r="I180" s="43">
        <v>3</v>
      </c>
      <c r="J180" s="43">
        <v>15</v>
      </c>
      <c r="K180" s="44" t="s">
        <v>53</v>
      </c>
      <c r="L180" s="43">
        <v>2.92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 t="s">
        <v>39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95</v>
      </c>
      <c r="F182" s="43">
        <v>20</v>
      </c>
      <c r="G182" s="43">
        <v>0.8</v>
      </c>
      <c r="H182" s="43">
        <v>6.1</v>
      </c>
      <c r="I182" s="43">
        <v>12.5</v>
      </c>
      <c r="J182" s="43">
        <v>108.2</v>
      </c>
      <c r="K182" s="44" t="s">
        <v>53</v>
      </c>
      <c r="L182" s="43">
        <v>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20.200000000000003</v>
      </c>
      <c r="H184" s="19">
        <f t="shared" si="86"/>
        <v>31.1</v>
      </c>
      <c r="I184" s="19">
        <f t="shared" si="86"/>
        <v>59</v>
      </c>
      <c r="J184" s="19">
        <f t="shared" si="86"/>
        <v>540.6</v>
      </c>
      <c r="K184" s="25"/>
      <c r="L184" s="19">
        <f t="shared" ref="L184" si="87">SUM(L177:L183)</f>
        <v>69.349999999999994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20.200000000000003</v>
      </c>
      <c r="H195" s="32">
        <f t="shared" ref="H195" si="91">H184+H194</f>
        <v>31.1</v>
      </c>
      <c r="I195" s="32">
        <f t="shared" ref="I195" si="92">I184+I194</f>
        <v>59</v>
      </c>
      <c r="J195" s="32">
        <f t="shared" ref="J195:L195" si="93">J184+J194</f>
        <v>540.6</v>
      </c>
      <c r="K195" s="32"/>
      <c r="L195" s="32">
        <f t="shared" si="93"/>
        <v>69.349999999999994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96</v>
      </c>
      <c r="F196" s="40">
        <v>170</v>
      </c>
      <c r="G196" s="40">
        <v>23.1</v>
      </c>
      <c r="H196" s="40">
        <v>6.9</v>
      </c>
      <c r="I196" s="40">
        <v>28.2</v>
      </c>
      <c r="J196" s="40">
        <v>267.39999999999998</v>
      </c>
      <c r="K196" s="41" t="s">
        <v>97</v>
      </c>
      <c r="L196" s="40">
        <v>36.57</v>
      </c>
    </row>
    <row r="197" spans="1:12" ht="15" x14ac:dyDescent="0.25">
      <c r="A197" s="23"/>
      <c r="B197" s="15"/>
      <c r="C197" s="11"/>
      <c r="D197" s="6"/>
      <c r="E197" s="42" t="s">
        <v>98</v>
      </c>
      <c r="F197" s="43">
        <v>40</v>
      </c>
      <c r="G197" s="43">
        <v>4.8</v>
      </c>
      <c r="H197" s="43">
        <v>4</v>
      </c>
      <c r="I197" s="43">
        <v>0.3</v>
      </c>
      <c r="J197" s="43">
        <v>56.6</v>
      </c>
      <c r="K197" s="44" t="s">
        <v>86</v>
      </c>
      <c r="L197" s="43">
        <v>6.5</v>
      </c>
    </row>
    <row r="198" spans="1:12" ht="15" x14ac:dyDescent="0.25">
      <c r="A198" s="23"/>
      <c r="B198" s="15"/>
      <c r="C198" s="11"/>
      <c r="D198" s="7" t="s">
        <v>22</v>
      </c>
      <c r="E198" s="42" t="s">
        <v>99</v>
      </c>
      <c r="F198" s="43">
        <v>200</v>
      </c>
      <c r="G198" s="43">
        <v>0.2</v>
      </c>
      <c r="H198" s="43">
        <v>0.1</v>
      </c>
      <c r="I198" s="43">
        <v>6.6</v>
      </c>
      <c r="J198" s="43">
        <v>27.9</v>
      </c>
      <c r="K198" s="44" t="s">
        <v>100</v>
      </c>
      <c r="L198" s="43">
        <v>2.98</v>
      </c>
    </row>
    <row r="199" spans="1:12" ht="15" x14ac:dyDescent="0.25">
      <c r="A199" s="23"/>
      <c r="B199" s="15"/>
      <c r="C199" s="11"/>
      <c r="D199" s="7" t="s">
        <v>23</v>
      </c>
      <c r="E199" s="42" t="s">
        <v>45</v>
      </c>
      <c r="F199" s="43">
        <v>40</v>
      </c>
      <c r="G199" s="43">
        <v>5</v>
      </c>
      <c r="H199" s="43">
        <v>1</v>
      </c>
      <c r="I199" s="43">
        <v>12</v>
      </c>
      <c r="J199" s="43">
        <v>141</v>
      </c>
      <c r="K199" s="44" t="s">
        <v>53</v>
      </c>
      <c r="L199" s="43">
        <v>2.56</v>
      </c>
    </row>
    <row r="200" spans="1:12" ht="15" x14ac:dyDescent="0.25">
      <c r="A200" s="23"/>
      <c r="B200" s="15"/>
      <c r="C200" s="11"/>
      <c r="D200" s="7" t="s">
        <v>24</v>
      </c>
      <c r="E200" s="42" t="s">
        <v>49</v>
      </c>
      <c r="F200" s="43">
        <v>150</v>
      </c>
      <c r="G200" s="43">
        <v>1</v>
      </c>
      <c r="H200" s="43">
        <v>1</v>
      </c>
      <c r="I200" s="43">
        <v>12</v>
      </c>
      <c r="J200" s="43">
        <v>53</v>
      </c>
      <c r="K200" s="44" t="s">
        <v>53</v>
      </c>
      <c r="L200" s="43">
        <v>13.5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600</v>
      </c>
      <c r="G203" s="19">
        <f t="shared" ref="G203:J203" si="94">SUM(G196:G202)</f>
        <v>34.1</v>
      </c>
      <c r="H203" s="19">
        <f t="shared" si="94"/>
        <v>13</v>
      </c>
      <c r="I203" s="19">
        <f t="shared" si="94"/>
        <v>59.1</v>
      </c>
      <c r="J203" s="19">
        <f t="shared" si="94"/>
        <v>545.9</v>
      </c>
      <c r="K203" s="25"/>
      <c r="L203" s="19">
        <f t="shared" ref="L203" si="95">SUM(L196:L202)</f>
        <v>62.11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 t="s">
        <v>39</v>
      </c>
      <c r="K205" s="44"/>
      <c r="L205" s="43" t="s">
        <v>39</v>
      </c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 t="s">
        <v>39</v>
      </c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 t="s">
        <v>39</v>
      </c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 t="s">
        <v>39</v>
      </c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600</v>
      </c>
      <c r="G214" s="32">
        <f t="shared" ref="G214:J214" si="98">G203+G213</f>
        <v>34.1</v>
      </c>
      <c r="H214" s="32">
        <f t="shared" si="98"/>
        <v>13</v>
      </c>
      <c r="I214" s="32">
        <f t="shared" si="98"/>
        <v>59.1</v>
      </c>
      <c r="J214" s="32">
        <f t="shared" si="98"/>
        <v>545.9</v>
      </c>
      <c r="K214" s="32"/>
      <c r="L214" s="32">
        <f t="shared" ref="L214" si="99">L203+L213</f>
        <v>62.11</v>
      </c>
    </row>
    <row r="215" spans="1:12" ht="38.2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101</v>
      </c>
      <c r="F215" s="40">
        <v>290</v>
      </c>
      <c r="G215" s="40">
        <v>28.6</v>
      </c>
      <c r="H215" s="40">
        <v>9.1999999999999993</v>
      </c>
      <c r="I215" s="40">
        <v>44</v>
      </c>
      <c r="J215" s="40">
        <v>372.6</v>
      </c>
      <c r="K215" s="41" t="s">
        <v>102</v>
      </c>
      <c r="L215" s="40">
        <v>24.99</v>
      </c>
    </row>
    <row r="216" spans="1:12" ht="15" x14ac:dyDescent="0.25">
      <c r="A216" s="23"/>
      <c r="B216" s="15"/>
      <c r="C216" s="11"/>
      <c r="D216" s="6"/>
      <c r="E216" s="42"/>
      <c r="F216" s="43" t="s">
        <v>39</v>
      </c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44</v>
      </c>
      <c r="F217" s="43">
        <v>200</v>
      </c>
      <c r="G217" s="43">
        <v>0.2</v>
      </c>
      <c r="H217" s="43">
        <v>0</v>
      </c>
      <c r="I217" s="43">
        <v>6.4</v>
      </c>
      <c r="J217" s="43">
        <v>26.8</v>
      </c>
      <c r="K217" s="44" t="s">
        <v>52</v>
      </c>
      <c r="L217" s="43">
        <v>1.48</v>
      </c>
    </row>
    <row r="218" spans="1:12" ht="15" x14ac:dyDescent="0.25">
      <c r="A218" s="23"/>
      <c r="B218" s="15"/>
      <c r="C218" s="11"/>
      <c r="D218" s="7" t="s">
        <v>23</v>
      </c>
      <c r="E218" s="42" t="s">
        <v>45</v>
      </c>
      <c r="F218" s="43">
        <v>40</v>
      </c>
      <c r="G218" s="43">
        <v>3</v>
      </c>
      <c r="H218" s="43">
        <v>0.3</v>
      </c>
      <c r="I218" s="43">
        <v>19.7</v>
      </c>
      <c r="J218" s="43">
        <v>93.8</v>
      </c>
      <c r="K218" s="44" t="s">
        <v>53</v>
      </c>
      <c r="L218" s="43">
        <v>2.56</v>
      </c>
    </row>
    <row r="219" spans="1:12" ht="15" x14ac:dyDescent="0.25">
      <c r="A219" s="23"/>
      <c r="B219" s="15"/>
      <c r="C219" s="11"/>
      <c r="D219" s="7" t="s">
        <v>24</v>
      </c>
      <c r="E219" s="42" t="s">
        <v>70</v>
      </c>
      <c r="F219" s="43">
        <v>120</v>
      </c>
      <c r="G219" s="43">
        <v>1</v>
      </c>
      <c r="H219" s="43">
        <v>0.3</v>
      </c>
      <c r="I219" s="43">
        <v>8.1999999999999993</v>
      </c>
      <c r="J219" s="43">
        <v>38.4</v>
      </c>
      <c r="K219" s="44" t="s">
        <v>53</v>
      </c>
      <c r="L219" s="43">
        <v>11.4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650</v>
      </c>
      <c r="G222" s="19">
        <f t="shared" ref="G222:J222" si="100">SUM(G215:G221)</f>
        <v>32.799999999999997</v>
      </c>
      <c r="H222" s="19">
        <f t="shared" si="100"/>
        <v>9.8000000000000007</v>
      </c>
      <c r="I222" s="19">
        <f t="shared" si="100"/>
        <v>78.3</v>
      </c>
      <c r="J222" s="19">
        <f t="shared" si="100"/>
        <v>531.6</v>
      </c>
      <c r="K222" s="25"/>
      <c r="L222" s="19">
        <f t="shared" ref="L222" si="101">SUM(L215:L221)</f>
        <v>40.43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 t="s">
        <v>39</v>
      </c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3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 t="s">
        <v>39</v>
      </c>
      <c r="I225" s="43"/>
      <c r="J225" s="43"/>
      <c r="K225" s="44"/>
      <c r="L225" s="43"/>
    </row>
    <row r="226" spans="1:13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 t="s">
        <v>39</v>
      </c>
      <c r="M226" s="2" t="s">
        <v>39</v>
      </c>
    </row>
    <row r="227" spans="1:13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3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3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 t="s">
        <v>39</v>
      </c>
      <c r="K229" s="44"/>
      <c r="L229" s="43"/>
    </row>
    <row r="230" spans="1:13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3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3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3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650</v>
      </c>
      <c r="G233" s="32">
        <f t="shared" ref="G233:J233" si="104">G222+G232</f>
        <v>32.799999999999997</v>
      </c>
      <c r="H233" s="32">
        <f t="shared" si="104"/>
        <v>9.8000000000000007</v>
      </c>
      <c r="I233" s="32">
        <f t="shared" si="104"/>
        <v>78.3</v>
      </c>
      <c r="J233" s="32">
        <f t="shared" si="104"/>
        <v>531.6</v>
      </c>
      <c r="K233" s="32"/>
      <c r="L233" s="32">
        <f t="shared" ref="L233" si="105">L222+L232</f>
        <v>40.43</v>
      </c>
    </row>
    <row r="234" spans="1:13" ht="13.5" thickBot="1" x14ac:dyDescent="0.25">
      <c r="A234" s="27"/>
      <c r="B234" s="28"/>
      <c r="C234" s="51" t="s">
        <v>5</v>
      </c>
      <c r="D234" s="51"/>
      <c r="E234" s="51"/>
      <c r="F234" s="34">
        <f>(F24+F43+F62+F81+F100+F119+F138+F157+F176+F195+F214+F233)/(IF(F24=0,0,1)+IF(F43=0,0,1)+(IF(F62=0,0,1)+IF(F81=0,0,1)+IF(F100=0,0,1)+IF(F119=0,0,1)+IF(F138=0,0,1)+IF(F157=0,0,1)+IF(F176=0,0,1)+IF(F195=0,0,1)+IF(F214=0,0,1)+IF(F233=0,0,1)))</f>
        <v>579.58333333333337</v>
      </c>
      <c r="G234" s="34">
        <f>(G24+G43+G62+G81+G100+G119+G138+G157+G176+G195+G214+G233)/(IF(G24=0,0,1)+IF(G43=0,0,1)+(IF(G62=0,0,1)+IF(G81=0,0,1)+IF(G100=0,0,1)+IF(G119=0,0,1)+IF(G138=0,0,1)+IF(G157=0,0,1)+IF(G176=0,0,1)+IF(G195=0,0,1)+IF(G214=0,0,1)+IF(G233=0,0,1)))</f>
        <v>25.308333333333337</v>
      </c>
      <c r="H234" s="34">
        <f>(H24+H43+H62+H81+H100+H119+H138+H157+H176+H195+H214+H233)/(IF(H24=0,0,1)+IF(H43=0,0,1)+(IF(H62=0,0,1)+IF(H81=0,0,1)+IF(H100=0,0,1)+IF(H119=0,0,1)+IF(H138=0,0,1)+IF(H157=0,0,1)+IF(H176=0,0,1)+IF(H195=0,0,1)+IF(H214=0,0,1)+IF(H233=0,0,1)))</f>
        <v>19.824999999999999</v>
      </c>
      <c r="I234" s="34">
        <f>(I24+I43+I62+I81+I100+I119+I138+I157+I176+I195+I214+I233)/(IF(I24=0,0,1)+IF(I43=0,0,1)+(IF(I62=0,0,1)+IF(I81=0,0,1)+IF(I100=0,0,1)+IF(I119=0,0,1)+IF(I138=0,0,1)+IF(I157=0,0,1)+IF(I176=0,0,1)+IF(I195=0,0,1)+IF(I214=0,0,1)+IF(I233=0,0,1)))</f>
        <v>73.083333333333343</v>
      </c>
      <c r="J234" s="34">
        <f>(J24+J43+J62+J81+J100+J119+J138+J157+J176+J195+J214+J233)/(IF(J24=0,0,1)+IF(J43=0,0,1)+(IF(J62=0,0,1)+IF(J81=0,0,1)+IF(J100=0,0,1)+IF(J119=0,0,1)+IF(J138=0,0,1)+IF(J157=0,0,1)+IF(J176=0,0,1)+IF(J195=0,0,1)+IF(J214=0,0,1)+IF(J233=0,0,1)))</f>
        <v>573.92500000000007</v>
      </c>
      <c r="K234" s="34"/>
      <c r="L234" s="34">
        <f>(L24+L43+L62+L81+L100+L119+L138+L157+L176+L195+L214+L233)/(IF(L24=0,0,1)+IF(L43=0,0,1)+(IF(L62=0,0,1)+IF(L81=0,0,1)+IF(L100=0,0,1)+IF(L119=0,0,1)+IF(L138=0,0,1)+IF(L157=0,0,1)+IF(L176=0,0,1)+IF(L195=0,0,1)+IF(L214=0,0,1)+IF(L233=0,0,1)))</f>
        <v>61.406666666666666</v>
      </c>
    </row>
  </sheetData>
  <mergeCells count="16">
    <mergeCell ref="C1:E1"/>
    <mergeCell ref="H1:K1"/>
    <mergeCell ref="H2:K2"/>
    <mergeCell ref="C43:D43"/>
    <mergeCell ref="C62:D62"/>
    <mergeCell ref="C24:D24"/>
    <mergeCell ref="C234:E234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Nout-ZamDir</cp:lastModifiedBy>
  <dcterms:created xsi:type="dcterms:W3CDTF">2022-05-16T14:23:56Z</dcterms:created>
  <dcterms:modified xsi:type="dcterms:W3CDTF">2023-10-14T06:23:09Z</dcterms:modified>
</cp:coreProperties>
</file>