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17" i="1"/>
  <c r="A217"/>
  <c r="L216"/>
  <c r="J216"/>
  <c r="I216"/>
  <c r="H216"/>
  <c r="G216"/>
  <c r="F216"/>
  <c r="B207"/>
  <c r="A207"/>
  <c r="L206"/>
  <c r="J206"/>
  <c r="J217" s="1"/>
  <c r="I206"/>
  <c r="I217" s="1"/>
  <c r="H206"/>
  <c r="G206"/>
  <c r="G217" s="1"/>
  <c r="F206"/>
  <c r="F217" s="1"/>
  <c r="B199"/>
  <c r="A199"/>
  <c r="L198"/>
  <c r="J198"/>
  <c r="I198"/>
  <c r="H198"/>
  <c r="G198"/>
  <c r="F198"/>
  <c r="B189"/>
  <c r="A189"/>
  <c r="L188"/>
  <c r="L199" s="1"/>
  <c r="J188"/>
  <c r="I188"/>
  <c r="I199" s="1"/>
  <c r="H188"/>
  <c r="G188"/>
  <c r="G199" s="1"/>
  <c r="F188"/>
  <c r="F199" s="1"/>
  <c r="B181"/>
  <c r="A181"/>
  <c r="L180"/>
  <c r="J180"/>
  <c r="I180"/>
  <c r="H180"/>
  <c r="G180"/>
  <c r="F180"/>
  <c r="B171"/>
  <c r="A171"/>
  <c r="L170"/>
  <c r="L181" s="1"/>
  <c r="J170"/>
  <c r="J181" s="1"/>
  <c r="I170"/>
  <c r="I181" s="1"/>
  <c r="H170"/>
  <c r="G170"/>
  <c r="G181" s="1"/>
  <c r="F170"/>
  <c r="F181" s="1"/>
  <c r="B164"/>
  <c r="A164"/>
  <c r="L163"/>
  <c r="J163"/>
  <c r="I163"/>
  <c r="H163"/>
  <c r="G163"/>
  <c r="F163"/>
  <c r="B154"/>
  <c r="A154"/>
  <c r="L153"/>
  <c r="L164" s="1"/>
  <c r="J153"/>
  <c r="J164" s="1"/>
  <c r="I153"/>
  <c r="I164" s="1"/>
  <c r="H153"/>
  <c r="H164" s="1"/>
  <c r="G153"/>
  <c r="G164" s="1"/>
  <c r="F153"/>
  <c r="F164" s="1"/>
  <c r="B147"/>
  <c r="A147"/>
  <c r="L146"/>
  <c r="J146"/>
  <c r="I146"/>
  <c r="H146"/>
  <c r="G146"/>
  <c r="F146"/>
  <c r="B137"/>
  <c r="A137"/>
  <c r="L136"/>
  <c r="L147" s="1"/>
  <c r="J136"/>
  <c r="J147" s="1"/>
  <c r="I136"/>
  <c r="I147" s="1"/>
  <c r="H136"/>
  <c r="H147" s="1"/>
  <c r="G136"/>
  <c r="G147" s="1"/>
  <c r="F136"/>
  <c r="F147" s="1"/>
  <c r="B129"/>
  <c r="A129"/>
  <c r="L128"/>
  <c r="J128"/>
  <c r="I128"/>
  <c r="H128"/>
  <c r="G128"/>
  <c r="F128"/>
  <c r="B119"/>
  <c r="A119"/>
  <c r="L118"/>
  <c r="L129" s="1"/>
  <c r="J118"/>
  <c r="J129" s="1"/>
  <c r="I118"/>
  <c r="I129" s="1"/>
  <c r="H118"/>
  <c r="H129" s="1"/>
  <c r="G118"/>
  <c r="G129" s="1"/>
  <c r="F118"/>
  <c r="F129" s="1"/>
  <c r="B111"/>
  <c r="A111"/>
  <c r="L110"/>
  <c r="J110"/>
  <c r="I110"/>
  <c r="H110"/>
  <c r="G110"/>
  <c r="F110"/>
  <c r="B101"/>
  <c r="A101"/>
  <c r="L100"/>
  <c r="L111" s="1"/>
  <c r="J100"/>
  <c r="J111" s="1"/>
  <c r="I100"/>
  <c r="I111" s="1"/>
  <c r="H100"/>
  <c r="H111" s="1"/>
  <c r="G100"/>
  <c r="G111" s="1"/>
  <c r="F100"/>
  <c r="F111" s="1"/>
  <c r="B94"/>
  <c r="A94"/>
  <c r="L93"/>
  <c r="J93"/>
  <c r="I93"/>
  <c r="H93"/>
  <c r="G93"/>
  <c r="F93"/>
  <c r="B84"/>
  <c r="A84"/>
  <c r="L83"/>
  <c r="L94" s="1"/>
  <c r="J83"/>
  <c r="J94" s="1"/>
  <c r="I83"/>
  <c r="I94" s="1"/>
  <c r="H83"/>
  <c r="H94" s="1"/>
  <c r="G83"/>
  <c r="G94" s="1"/>
  <c r="F83"/>
  <c r="F94" s="1"/>
  <c r="B76"/>
  <c r="A76"/>
  <c r="L75"/>
  <c r="J75"/>
  <c r="I75"/>
  <c r="H75"/>
  <c r="G75"/>
  <c r="F75"/>
  <c r="B66"/>
  <c r="A66"/>
  <c r="L65"/>
  <c r="L76" s="1"/>
  <c r="J65"/>
  <c r="J76" s="1"/>
  <c r="I65"/>
  <c r="I76" s="1"/>
  <c r="H65"/>
  <c r="H76" s="1"/>
  <c r="G65"/>
  <c r="G76" s="1"/>
  <c r="F65"/>
  <c r="F76" s="1"/>
  <c r="B58"/>
  <c r="A58"/>
  <c r="L57"/>
  <c r="J57"/>
  <c r="I57"/>
  <c r="H57"/>
  <c r="G57"/>
  <c r="F57"/>
  <c r="B48"/>
  <c r="A48"/>
  <c r="L47"/>
  <c r="L58" s="1"/>
  <c r="J47"/>
  <c r="J58" s="1"/>
  <c r="I47"/>
  <c r="I58" s="1"/>
  <c r="H47"/>
  <c r="H58" s="1"/>
  <c r="G47"/>
  <c r="G58" s="1"/>
  <c r="F47"/>
  <c r="F58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3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F12"/>
  <c r="G23" l="1"/>
  <c r="H181"/>
  <c r="I218"/>
  <c r="L217"/>
  <c r="L218" s="1"/>
  <c r="J199"/>
  <c r="J218" s="1"/>
  <c r="H199"/>
  <c r="G218"/>
  <c r="H217"/>
  <c r="H218" s="1"/>
  <c r="F23"/>
  <c r="F218" s="1"/>
</calcChain>
</file>

<file path=xl/sharedStrings.xml><?xml version="1.0" encoding="utf-8"?>
<sst xmlns="http://schemas.openxmlformats.org/spreadsheetml/2006/main" count="342" uniqueCount="103">
  <si>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</si>
  <si>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</si>
  <si>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</si>
  <si>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</si>
  <si>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</si>
  <si>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</si>
  <si>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</si>
  <si>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</si>
  <si>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</si>
  <si>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</si>
  <si>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</si>
  <si>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</si>
  <si>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</si>
  <si>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</si>
  <si>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</si>
  <si>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</si>
  <si>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</si>
  <si>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</si>
  <si>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</si>
  <si>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</si>
  <si>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</si>
  <si>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</si>
  <si>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</si>
  <si>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</si>
  <si>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</si>
  <si>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</si>
  <si>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</si>
  <si>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</si>
  <si>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</si>
  <si>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</si>
  <si>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</si>
  <si>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</si>
  <si>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</si>
  <si>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</si>
  <si>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</si>
  <si>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</si>
  <si>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</si>
  <si>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</si>
  <si>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</si>
  <si>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</si>
  <si>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ДИРЕКТОР</t>
  </si>
  <si>
    <t>Мусакаева Н.Б.</t>
  </si>
  <si>
    <t>МБОУ "Гамалеевская СОШ №2"</t>
  </si>
  <si>
    <t>чай с сахаром</t>
  </si>
  <si>
    <t>хлеб пшеничный</t>
  </si>
  <si>
    <t>банан</t>
  </si>
  <si>
    <t>каша вязкая молочная пшенная</t>
  </si>
  <si>
    <t>кофейный напиток с молоком</t>
  </si>
  <si>
    <t>яблоко</t>
  </si>
  <si>
    <t>сыр</t>
  </si>
  <si>
    <t xml:space="preserve">54-4г      54-34м         </t>
  </si>
  <si>
    <t>54-2гн</t>
  </si>
  <si>
    <t>пром</t>
  </si>
  <si>
    <t>54-6к</t>
  </si>
  <si>
    <t>54-1з</t>
  </si>
  <si>
    <t>54-23гн</t>
  </si>
  <si>
    <t>рис отварной,котлета из говядины, соус красный основной</t>
  </si>
  <si>
    <t>54-6г       54-4м      54-3соус</t>
  </si>
  <si>
    <t>54-45гн</t>
  </si>
  <si>
    <t>хлеб ржаной</t>
  </si>
  <si>
    <t>54-16к</t>
  </si>
  <si>
    <t>какао с молоком</t>
  </si>
  <si>
    <t>54-21гн</t>
  </si>
  <si>
    <t>макароны отварные,гуляш из говядины</t>
  </si>
  <si>
    <t>54-1г      54-2м</t>
  </si>
  <si>
    <t>компот из свежих яблок</t>
  </si>
  <si>
    <t>54-32н</t>
  </si>
  <si>
    <t>апельсин</t>
  </si>
  <si>
    <t>капуста тушеная с мясом кур</t>
  </si>
  <si>
    <t>54-27м</t>
  </si>
  <si>
    <t xml:space="preserve">сыр </t>
  </si>
  <si>
    <t xml:space="preserve">компот из смеси сухофруктов </t>
  </si>
  <si>
    <t>54-1хн</t>
  </si>
  <si>
    <t>печенье</t>
  </si>
  <si>
    <t xml:space="preserve">каша гречневая рассыпчатая,котлета из говядины,соус красный основной </t>
  </si>
  <si>
    <t>54-4г      54-4м      54-3соус</t>
  </si>
  <si>
    <t xml:space="preserve">каша жидкая молочная рисовая </t>
  </si>
  <si>
    <t>54-25.1к</t>
  </si>
  <si>
    <t>яйцо вареное</t>
  </si>
  <si>
    <t>54-6о</t>
  </si>
  <si>
    <t>рагу из овощей,биточек из говядины</t>
  </si>
  <si>
    <t>54-9г       54-6м</t>
  </si>
  <si>
    <t>компот из смеси сухофруктов</t>
  </si>
  <si>
    <t>зефир</t>
  </si>
  <si>
    <t>каша гречневая рассыпчатая , бефстроганов из отварной говядины</t>
  </si>
  <si>
    <t>54-4г      54-1м</t>
  </si>
  <si>
    <t>кофейный напиток</t>
  </si>
  <si>
    <t>54-23г</t>
  </si>
  <si>
    <t>вафли</t>
  </si>
  <si>
    <t>плов с курицей</t>
  </si>
  <si>
    <t>54-12м</t>
  </si>
  <si>
    <t xml:space="preserve">яйцо вареное </t>
  </si>
  <si>
    <t>чай с лимоном и сахаром</t>
  </si>
  <si>
    <t>54-3гн</t>
  </si>
  <si>
    <t>горошница,рыба тушеная в томате с овощами, соус красный основной</t>
  </si>
  <si>
    <t>54-21г    54-11р    54-3соус</t>
  </si>
  <si>
    <t>хлеб ржаной, масло сливочное</t>
  </si>
  <si>
    <t>конд.изд</t>
  </si>
  <si>
    <t>хлеб пшеничный, масло сливочное</t>
  </si>
  <si>
    <t>каша гречневая рассыпчатая, гуляш из отварной птицы</t>
  </si>
  <si>
    <t>каша "дружба"</t>
  </si>
  <si>
    <t>конд.издел</t>
  </si>
  <si>
    <t xml:space="preserve">чай с сахаром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</si>
</sst>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8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5" sqref="E4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42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51">
        <v>1</v>
      </c>
      <c r="B6" s="21">
        <v>1</v>
      </c>
      <c r="C6" s="22" t="s">
        <v>20</v>
      </c>
      <c r="D6" s="5" t="s">
        <v>21</v>
      </c>
      <c r="E6" s="39" t="s">
        <v>99</v>
      </c>
      <c r="F6" s="40">
        <v>240</v>
      </c>
      <c r="G6" s="40">
        <v>20.399999999999999</v>
      </c>
      <c r="H6" s="40">
        <v>8</v>
      </c>
      <c r="I6" s="40">
        <v>37.299999999999997</v>
      </c>
      <c r="J6" s="40">
        <v>303.5</v>
      </c>
      <c r="K6" s="41" t="s">
        <v>50</v>
      </c>
      <c r="L6" s="40">
        <v>26.21</v>
      </c>
    </row>
    <row r="7" spans="1:12" ht="15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0.2</v>
      </c>
      <c r="H7" s="43">
        <v>0</v>
      </c>
      <c r="I7" s="43">
        <v>6.4</v>
      </c>
      <c r="J7" s="43">
        <v>26.8</v>
      </c>
      <c r="K7" s="44" t="s">
        <v>51</v>
      </c>
      <c r="L7" s="43">
        <v>1.77</v>
      </c>
    </row>
    <row r="8" spans="1:12" ht="15">
      <c r="A8" s="23"/>
      <c r="B8" s="15"/>
      <c r="C8" s="11"/>
      <c r="D8" s="7" t="s">
        <v>23</v>
      </c>
      <c r="E8" s="42" t="s">
        <v>44</v>
      </c>
      <c r="F8" s="43">
        <v>40</v>
      </c>
      <c r="G8" s="43">
        <v>3</v>
      </c>
      <c r="H8" s="43">
        <v>0.3</v>
      </c>
      <c r="I8" s="43">
        <v>19.7</v>
      </c>
      <c r="J8" s="43">
        <v>93.8</v>
      </c>
      <c r="K8" s="44" t="s">
        <v>52</v>
      </c>
      <c r="L8" s="43">
        <v>2.92</v>
      </c>
    </row>
    <row r="9" spans="1:12" ht="15">
      <c r="A9" s="23"/>
      <c r="B9" s="15"/>
      <c r="C9" s="11"/>
      <c r="D9" s="7" t="s">
        <v>24</v>
      </c>
      <c r="E9" s="42" t="s">
        <v>45</v>
      </c>
      <c r="F9" s="43">
        <v>170</v>
      </c>
      <c r="G9" s="43">
        <v>2.6</v>
      </c>
      <c r="H9" s="43">
        <v>0.9</v>
      </c>
      <c r="I9" s="43">
        <v>35.700000000000003</v>
      </c>
      <c r="J9" s="43">
        <v>160.69999999999999</v>
      </c>
      <c r="K9" s="44" t="s">
        <v>52</v>
      </c>
      <c r="L9" s="43">
        <v>24</v>
      </c>
    </row>
    <row r="10" spans="1:12" ht="15">
      <c r="A10" s="23"/>
      <c r="B10" s="15"/>
      <c r="C10" s="11"/>
      <c r="D10" s="6"/>
      <c r="E10" s="42"/>
      <c r="F10" s="43" t="s">
        <v>39</v>
      </c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 t="s">
        <v>39</v>
      </c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650</v>
      </c>
      <c r="G12" s="19">
        <f t="shared" ref="G12:J12" si="0">SUM(G6:G11)</f>
        <v>26.2</v>
      </c>
      <c r="H12" s="19">
        <f t="shared" si="0"/>
        <v>9.2000000000000011</v>
      </c>
      <c r="I12" s="19">
        <f t="shared" si="0"/>
        <v>99.1</v>
      </c>
      <c r="J12" s="19">
        <f t="shared" si="0"/>
        <v>584.79999999999995</v>
      </c>
      <c r="K12" s="25"/>
      <c r="L12" s="19">
        <f t="shared" ref="L12" si="1">SUM(L6:L11)</f>
        <v>54.9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 t="s">
        <v>39</v>
      </c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 t="s">
        <v>39</v>
      </c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 t="s">
        <v>39</v>
      </c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 t="s">
        <v>39</v>
      </c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 t="s">
        <v>39</v>
      </c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 t="s">
        <v>39</v>
      </c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 t="s">
        <v>39</v>
      </c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2">SUM(G13:G21)</f>
        <v>0</v>
      </c>
      <c r="H22" s="19">
        <f t="shared" si="2"/>
        <v>0</v>
      </c>
      <c r="I22" s="19">
        <f t="shared" si="2"/>
        <v>0</v>
      </c>
      <c r="J22" s="19">
        <f t="shared" si="2"/>
        <v>0</v>
      </c>
      <c r="K22" s="25"/>
      <c r="L22" s="19">
        <f t="shared" ref="L22" si="3">SUM(L13:L21)</f>
        <v>0</v>
      </c>
    </row>
    <row r="23" spans="1:12" ht="15">
      <c r="A23" s="29">
        <f>A6</f>
        <v>1</v>
      </c>
      <c r="B23" s="30">
        <f>B6</f>
        <v>1</v>
      </c>
      <c r="C23" s="56" t="s">
        <v>4</v>
      </c>
      <c r="D23" s="57"/>
      <c r="E23" s="31"/>
      <c r="F23" s="32">
        <f>F12+F22</f>
        <v>650</v>
      </c>
      <c r="G23" s="32">
        <f t="shared" ref="G23:J23" si="4">G12+G22</f>
        <v>26.2</v>
      </c>
      <c r="H23" s="32">
        <f t="shared" si="4"/>
        <v>9.2000000000000011</v>
      </c>
      <c r="I23" s="32">
        <f t="shared" si="4"/>
        <v>99.1</v>
      </c>
      <c r="J23" s="32">
        <f t="shared" si="4"/>
        <v>584.79999999999995</v>
      </c>
      <c r="K23" s="32"/>
      <c r="L23" s="32">
        <f t="shared" ref="L23" si="5">L12+L22</f>
        <v>54.9</v>
      </c>
    </row>
    <row r="24" spans="1:12" ht="15">
      <c r="A24" s="14">
        <v>1</v>
      </c>
      <c r="B24" s="54">
        <v>2</v>
      </c>
      <c r="C24" s="22" t="s">
        <v>20</v>
      </c>
      <c r="D24" s="5" t="s">
        <v>21</v>
      </c>
      <c r="E24" s="39" t="s">
        <v>46</v>
      </c>
      <c r="F24" s="40">
        <v>150</v>
      </c>
      <c r="G24" s="40">
        <v>6.2</v>
      </c>
      <c r="H24" s="40">
        <v>7.6</v>
      </c>
      <c r="I24" s="40">
        <v>28.2</v>
      </c>
      <c r="J24" s="40">
        <v>206.2</v>
      </c>
      <c r="K24" s="41" t="s">
        <v>53</v>
      </c>
      <c r="L24" s="40">
        <v>11.45</v>
      </c>
    </row>
    <row r="25" spans="1:12" ht="15">
      <c r="A25" s="14"/>
      <c r="B25" s="15"/>
      <c r="C25" s="11"/>
      <c r="D25" s="7" t="s">
        <v>22</v>
      </c>
      <c r="E25" s="42" t="s">
        <v>86</v>
      </c>
      <c r="F25" s="43">
        <v>200</v>
      </c>
      <c r="G25" s="43">
        <v>3.9</v>
      </c>
      <c r="H25" s="43">
        <v>2.9</v>
      </c>
      <c r="I25" s="43">
        <v>11.2</v>
      </c>
      <c r="J25" s="43">
        <v>86</v>
      </c>
      <c r="K25" s="44" t="s">
        <v>55</v>
      </c>
      <c r="L25" s="43">
        <v>11</v>
      </c>
    </row>
    <row r="26" spans="1:12" ht="15">
      <c r="A26" s="14"/>
      <c r="B26" s="15"/>
      <c r="C26" s="11"/>
      <c r="D26" s="7" t="s">
        <v>23</v>
      </c>
      <c r="E26" s="42" t="s">
        <v>44</v>
      </c>
      <c r="F26" s="43">
        <v>40</v>
      </c>
      <c r="G26" s="43">
        <v>3</v>
      </c>
      <c r="H26" s="43">
        <v>0.3</v>
      </c>
      <c r="I26" s="43">
        <v>19.7</v>
      </c>
      <c r="J26" s="43">
        <v>93.8</v>
      </c>
      <c r="K26" s="44" t="s">
        <v>52</v>
      </c>
      <c r="L26" s="43">
        <v>2.92</v>
      </c>
    </row>
    <row r="27" spans="1:12" ht="15">
      <c r="A27" s="14"/>
      <c r="B27" s="15"/>
      <c r="C27" s="11"/>
      <c r="D27" s="7" t="s">
        <v>24</v>
      </c>
      <c r="E27" s="42" t="s">
        <v>48</v>
      </c>
      <c r="F27" s="43">
        <v>150</v>
      </c>
      <c r="G27" s="43">
        <v>0.6</v>
      </c>
      <c r="H27" s="43">
        <v>0.6</v>
      </c>
      <c r="I27" s="43">
        <v>14.7</v>
      </c>
      <c r="J27" s="43">
        <v>66.599999999999994</v>
      </c>
      <c r="K27" s="44" t="s">
        <v>52</v>
      </c>
      <c r="L27" s="43">
        <v>16.5</v>
      </c>
    </row>
    <row r="28" spans="1:12" ht="15">
      <c r="A28" s="14"/>
      <c r="B28" s="15"/>
      <c r="C28" s="11"/>
      <c r="D28" s="6"/>
      <c r="E28" s="42" t="s">
        <v>49</v>
      </c>
      <c r="F28" s="43">
        <v>20</v>
      </c>
      <c r="G28" s="43">
        <v>4.5999999999999996</v>
      </c>
      <c r="H28" s="43">
        <v>5.9</v>
      </c>
      <c r="I28" s="43">
        <v>0</v>
      </c>
      <c r="J28" s="43">
        <v>71.7</v>
      </c>
      <c r="K28" s="44" t="s">
        <v>54</v>
      </c>
      <c r="L28" s="43">
        <v>13.6</v>
      </c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560</v>
      </c>
      <c r="G30" s="19">
        <f t="shared" ref="G30" si="6">SUM(G24:G29)</f>
        <v>18.299999999999997</v>
      </c>
      <c r="H30" s="19">
        <f t="shared" ref="H30" si="7">SUM(H24:H29)</f>
        <v>17.3</v>
      </c>
      <c r="I30" s="19">
        <f t="shared" ref="I30" si="8">SUM(I24:I29)</f>
        <v>73.8</v>
      </c>
      <c r="J30" s="19">
        <f t="shared" ref="J30:L30" si="9">SUM(J24:J29)</f>
        <v>524.30000000000007</v>
      </c>
      <c r="K30" s="25"/>
      <c r="L30" s="19">
        <f t="shared" si="9"/>
        <v>55.47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10">SUM(G31:G39)</f>
        <v>0</v>
      </c>
      <c r="H40" s="19">
        <f t="shared" ref="H40" si="11">SUM(H31:H39)</f>
        <v>0</v>
      </c>
      <c r="I40" s="19">
        <f t="shared" ref="I40" si="12">SUM(I31:I39)</f>
        <v>0</v>
      </c>
      <c r="J40" s="19">
        <f t="shared" ref="J40:L40" si="13">SUM(J31:J39)</f>
        <v>0</v>
      </c>
      <c r="K40" s="25"/>
      <c r="L40" s="19">
        <f t="shared" si="13"/>
        <v>0</v>
      </c>
    </row>
    <row r="41" spans="1:12" ht="15.75" customHeight="1">
      <c r="A41" s="33">
        <f>A24</f>
        <v>1</v>
      </c>
      <c r="B41" s="33">
        <f>B24</f>
        <v>2</v>
      </c>
      <c r="C41" s="56" t="s">
        <v>4</v>
      </c>
      <c r="D41" s="57"/>
      <c r="E41" s="31"/>
      <c r="F41" s="32">
        <f>F30+F40</f>
        <v>560</v>
      </c>
      <c r="G41" s="32">
        <f t="shared" ref="G41" si="14">G30+G40</f>
        <v>18.299999999999997</v>
      </c>
      <c r="H41" s="32">
        <f t="shared" ref="H41" si="15">H30+H40</f>
        <v>17.3</v>
      </c>
      <c r="I41" s="32">
        <f t="shared" ref="I41" si="16">I30+I40</f>
        <v>73.8</v>
      </c>
      <c r="J41" s="32">
        <f t="shared" ref="J41:L41" si="17">J30+J40</f>
        <v>524.30000000000007</v>
      </c>
      <c r="K41" s="32"/>
      <c r="L41" s="32">
        <f t="shared" si="17"/>
        <v>55.47</v>
      </c>
    </row>
    <row r="42" spans="1:12" ht="38.25">
      <c r="A42" s="51">
        <v>1</v>
      </c>
      <c r="B42" s="21">
        <v>3</v>
      </c>
      <c r="C42" s="22" t="s">
        <v>20</v>
      </c>
      <c r="D42" s="5" t="s">
        <v>21</v>
      </c>
      <c r="E42" s="39" t="s">
        <v>56</v>
      </c>
      <c r="F42" s="40">
        <v>240</v>
      </c>
      <c r="G42" s="40">
        <v>20.6</v>
      </c>
      <c r="H42" s="40">
        <v>20.100000000000001</v>
      </c>
      <c r="I42" s="40">
        <v>43.6</v>
      </c>
      <c r="J42" s="40">
        <v>436.7</v>
      </c>
      <c r="K42" s="41" t="s">
        <v>57</v>
      </c>
      <c r="L42" s="40">
        <v>56.14</v>
      </c>
    </row>
    <row r="43" spans="1:12" ht="15">
      <c r="A43" s="23"/>
      <c r="B43" s="15"/>
      <c r="C43" s="11"/>
      <c r="D43" s="7" t="s">
        <v>22</v>
      </c>
      <c r="E43" s="42" t="s">
        <v>102</v>
      </c>
      <c r="F43" s="43">
        <v>200</v>
      </c>
      <c r="G43" s="43">
        <v>0.1</v>
      </c>
      <c r="H43" s="43">
        <v>0</v>
      </c>
      <c r="I43" s="43">
        <v>5.2</v>
      </c>
      <c r="J43" s="43">
        <v>21.4</v>
      </c>
      <c r="K43" s="44" t="s">
        <v>58</v>
      </c>
      <c r="L43" s="43">
        <v>1.77</v>
      </c>
    </row>
    <row r="44" spans="1:12" ht="15">
      <c r="A44" s="23"/>
      <c r="B44" s="15"/>
      <c r="C44" s="11"/>
      <c r="D44" s="7" t="s">
        <v>23</v>
      </c>
      <c r="E44" s="42" t="s">
        <v>59</v>
      </c>
      <c r="F44" s="43">
        <v>60</v>
      </c>
      <c r="G44" s="43">
        <v>4</v>
      </c>
      <c r="H44" s="43">
        <v>1</v>
      </c>
      <c r="I44" s="43">
        <v>20</v>
      </c>
      <c r="J44" s="43">
        <v>103</v>
      </c>
      <c r="K44" s="44" t="s">
        <v>52</v>
      </c>
      <c r="L44" s="43">
        <v>3.95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4"/>
      <c r="B47" s="17"/>
      <c r="C47" s="8"/>
      <c r="D47" s="18" t="s">
        <v>33</v>
      </c>
      <c r="E47" s="9"/>
      <c r="F47" s="19">
        <f>SUM(F42:F46)</f>
        <v>500</v>
      </c>
      <c r="G47" s="19">
        <f t="shared" ref="G47" si="18">SUM(G42:G46)</f>
        <v>24.700000000000003</v>
      </c>
      <c r="H47" s="19">
        <f t="shared" ref="H47" si="19">SUM(H42:H46)</f>
        <v>21.1</v>
      </c>
      <c r="I47" s="19">
        <f t="shared" ref="I47" si="20">SUM(I42:I46)</f>
        <v>68.800000000000011</v>
      </c>
      <c r="J47" s="19">
        <f t="shared" ref="J47:L47" si="21">SUM(J42:J46)</f>
        <v>561.09999999999991</v>
      </c>
      <c r="K47" s="25"/>
      <c r="L47" s="19">
        <f t="shared" si="21"/>
        <v>61.860000000000007</v>
      </c>
    </row>
    <row r="48" spans="1:12" ht="15">
      <c r="A48" s="26">
        <f>A42</f>
        <v>1</v>
      </c>
      <c r="B48" s="13">
        <f>B42</f>
        <v>3</v>
      </c>
      <c r="C48" s="10" t="s">
        <v>25</v>
      </c>
      <c r="D48" s="7" t="s">
        <v>26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27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28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29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30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31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32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4"/>
      <c r="B57" s="17"/>
      <c r="C57" s="8"/>
      <c r="D57" s="18" t="s">
        <v>33</v>
      </c>
      <c r="E57" s="9"/>
      <c r="F57" s="19">
        <f>SUM(F48:F56)</f>
        <v>0</v>
      </c>
      <c r="G57" s="19">
        <f t="shared" ref="G57" si="22">SUM(G48:G56)</f>
        <v>0</v>
      </c>
      <c r="H57" s="19">
        <f t="shared" ref="H57" si="23">SUM(H48:H56)</f>
        <v>0</v>
      </c>
      <c r="I57" s="19">
        <f t="shared" ref="I57" si="24">SUM(I48:I56)</f>
        <v>0</v>
      </c>
      <c r="J57" s="19">
        <f t="shared" ref="J57:L57" si="25">SUM(J48:J56)</f>
        <v>0</v>
      </c>
      <c r="K57" s="25"/>
      <c r="L57" s="19">
        <f t="shared" si="25"/>
        <v>0</v>
      </c>
    </row>
    <row r="58" spans="1:12" ht="15.75" customHeight="1">
      <c r="A58" s="29">
        <f>A42</f>
        <v>1</v>
      </c>
      <c r="B58" s="30">
        <f>B42</f>
        <v>3</v>
      </c>
      <c r="C58" s="56" t="s">
        <v>4</v>
      </c>
      <c r="D58" s="57"/>
      <c r="E58" s="31"/>
      <c r="F58" s="32">
        <f>F47+F57</f>
        <v>500</v>
      </c>
      <c r="G58" s="32">
        <f t="shared" ref="G58" si="26">G47+G57</f>
        <v>24.700000000000003</v>
      </c>
      <c r="H58" s="32">
        <f t="shared" ref="H58" si="27">H47+H57</f>
        <v>21.1</v>
      </c>
      <c r="I58" s="32">
        <f t="shared" ref="I58" si="28">I47+I57</f>
        <v>68.800000000000011</v>
      </c>
      <c r="J58" s="32">
        <f t="shared" ref="J58:L58" si="29">J47+J57</f>
        <v>561.09999999999991</v>
      </c>
      <c r="K58" s="32"/>
      <c r="L58" s="32">
        <f t="shared" si="29"/>
        <v>61.860000000000007</v>
      </c>
    </row>
    <row r="59" spans="1:12" ht="15">
      <c r="A59" s="20">
        <v>1</v>
      </c>
      <c r="B59" s="21">
        <v>4</v>
      </c>
      <c r="C59" s="22" t="s">
        <v>20</v>
      </c>
      <c r="D59" s="5" t="s">
        <v>21</v>
      </c>
      <c r="E59" s="39" t="s">
        <v>100</v>
      </c>
      <c r="F59" s="40">
        <v>200</v>
      </c>
      <c r="G59" s="40">
        <v>5</v>
      </c>
      <c r="H59" s="40">
        <v>5.9</v>
      </c>
      <c r="I59" s="40">
        <v>24</v>
      </c>
      <c r="J59" s="40">
        <v>168.9</v>
      </c>
      <c r="K59" s="41" t="s">
        <v>60</v>
      </c>
      <c r="L59" s="40">
        <v>12.81</v>
      </c>
    </row>
    <row r="60" spans="1:12" ht="15">
      <c r="A60" s="23"/>
      <c r="B60" s="15"/>
      <c r="C60" s="11"/>
      <c r="D60" s="7" t="s">
        <v>22</v>
      </c>
      <c r="E60" s="42" t="s">
        <v>61</v>
      </c>
      <c r="F60" s="43">
        <v>200</v>
      </c>
      <c r="G60" s="43">
        <v>4.7</v>
      </c>
      <c r="H60" s="43">
        <v>3.5</v>
      </c>
      <c r="I60" s="43">
        <v>12.5</v>
      </c>
      <c r="J60" s="43">
        <v>100.4</v>
      </c>
      <c r="K60" s="44" t="s">
        <v>62</v>
      </c>
      <c r="L60" s="43">
        <v>12.26</v>
      </c>
    </row>
    <row r="61" spans="1:12" ht="15">
      <c r="A61" s="23"/>
      <c r="B61" s="15"/>
      <c r="C61" s="11"/>
      <c r="D61" s="7" t="s">
        <v>23</v>
      </c>
      <c r="E61" s="42" t="s">
        <v>44</v>
      </c>
      <c r="F61" s="43">
        <v>50</v>
      </c>
      <c r="G61" s="43">
        <v>3.8</v>
      </c>
      <c r="H61" s="43">
        <v>0.4</v>
      </c>
      <c r="I61" s="43">
        <v>24.6</v>
      </c>
      <c r="J61" s="43">
        <v>117.2</v>
      </c>
      <c r="K61" s="44" t="s">
        <v>52</v>
      </c>
      <c r="L61" s="43">
        <v>3.65</v>
      </c>
    </row>
    <row r="62" spans="1:12" ht="15">
      <c r="A62" s="23"/>
      <c r="B62" s="15"/>
      <c r="C62" s="11"/>
      <c r="D62" s="7" t="s">
        <v>24</v>
      </c>
      <c r="E62" s="42" t="s">
        <v>45</v>
      </c>
      <c r="F62" s="43">
        <v>150</v>
      </c>
      <c r="G62" s="43">
        <v>2</v>
      </c>
      <c r="H62" s="43">
        <v>1</v>
      </c>
      <c r="I62" s="43">
        <v>33</v>
      </c>
      <c r="J62" s="43">
        <v>142</v>
      </c>
      <c r="K62" s="44" t="s">
        <v>52</v>
      </c>
      <c r="L62" s="43">
        <v>24</v>
      </c>
    </row>
    <row r="63" spans="1:12" ht="15">
      <c r="A63" s="23"/>
      <c r="B63" s="15"/>
      <c r="C63" s="11"/>
      <c r="D63" s="6"/>
      <c r="E63" s="42" t="s">
        <v>70</v>
      </c>
      <c r="F63" s="43">
        <v>20</v>
      </c>
      <c r="G63" s="43">
        <v>4.5999999999999996</v>
      </c>
      <c r="H63" s="43">
        <v>5.9</v>
      </c>
      <c r="I63" s="43">
        <v>0</v>
      </c>
      <c r="J63" s="43">
        <v>71.7</v>
      </c>
      <c r="K63" s="44" t="s">
        <v>54</v>
      </c>
      <c r="L63" s="43">
        <v>13.6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SUM(F59:F64)</f>
        <v>620</v>
      </c>
      <c r="G65" s="19">
        <f t="shared" ref="G65" si="30">SUM(G59:G64)</f>
        <v>20.100000000000001</v>
      </c>
      <c r="H65" s="19">
        <f t="shared" ref="H65" si="31">SUM(H59:H64)</f>
        <v>16.700000000000003</v>
      </c>
      <c r="I65" s="19">
        <f t="shared" ref="I65" si="32">SUM(I59:I64)</f>
        <v>94.1</v>
      </c>
      <c r="J65" s="19">
        <f t="shared" ref="J65:L65" si="33">SUM(J59:J64)</f>
        <v>600.20000000000005</v>
      </c>
      <c r="K65" s="25"/>
      <c r="L65" s="19">
        <f t="shared" si="33"/>
        <v>66.319999999999993</v>
      </c>
    </row>
    <row r="66" spans="1:12" ht="15">
      <c r="A66" s="26">
        <f>A59</f>
        <v>1</v>
      </c>
      <c r="B66" s="13">
        <f>B59</f>
        <v>4</v>
      </c>
      <c r="C66" s="10" t="s">
        <v>25</v>
      </c>
      <c r="D66" s="7" t="s">
        <v>26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27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28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29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30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31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32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SUM(F66:F74)</f>
        <v>0</v>
      </c>
      <c r="G75" s="19">
        <f t="shared" ref="G75" si="34">SUM(G66:G74)</f>
        <v>0</v>
      </c>
      <c r="H75" s="19">
        <f t="shared" ref="H75" si="35">SUM(H66:H74)</f>
        <v>0</v>
      </c>
      <c r="I75" s="19">
        <f t="shared" ref="I75" si="36">SUM(I66:I74)</f>
        <v>0</v>
      </c>
      <c r="J75" s="19">
        <f t="shared" ref="J75:L75" si="37">SUM(J66:J74)</f>
        <v>0</v>
      </c>
      <c r="K75" s="25"/>
      <c r="L75" s="19">
        <f t="shared" si="37"/>
        <v>0</v>
      </c>
    </row>
    <row r="76" spans="1:12" ht="15.75" customHeight="1">
      <c r="A76" s="29">
        <f>A59</f>
        <v>1</v>
      </c>
      <c r="B76" s="30">
        <f>B59</f>
        <v>4</v>
      </c>
      <c r="C76" s="56" t="s">
        <v>4</v>
      </c>
      <c r="D76" s="57"/>
      <c r="E76" s="31"/>
      <c r="F76" s="32">
        <f>F65+F75</f>
        <v>620</v>
      </c>
      <c r="G76" s="32">
        <f t="shared" ref="G76" si="38">G65+G75</f>
        <v>20.100000000000001</v>
      </c>
      <c r="H76" s="32">
        <f t="shared" ref="H76" si="39">H65+H75</f>
        <v>16.700000000000003</v>
      </c>
      <c r="I76" s="32">
        <f t="shared" ref="I76" si="40">I65+I75</f>
        <v>94.1</v>
      </c>
      <c r="J76" s="32">
        <f t="shared" ref="J76:L76" si="41">J65+J75</f>
        <v>600.20000000000005</v>
      </c>
      <c r="K76" s="32"/>
      <c r="L76" s="32">
        <f t="shared" si="41"/>
        <v>66.319999999999993</v>
      </c>
    </row>
    <row r="77" spans="1:12" ht="25.5">
      <c r="A77" s="51">
        <v>1</v>
      </c>
      <c r="B77" s="21">
        <v>5</v>
      </c>
      <c r="C77" s="22" t="s">
        <v>20</v>
      </c>
      <c r="D77" s="5" t="s">
        <v>21</v>
      </c>
      <c r="E77" s="39" t="s">
        <v>63</v>
      </c>
      <c r="F77" s="40">
        <v>240</v>
      </c>
      <c r="G77" s="40">
        <v>20.6</v>
      </c>
      <c r="H77" s="40">
        <v>19.8</v>
      </c>
      <c r="I77" s="40">
        <v>35.299999999999997</v>
      </c>
      <c r="J77" s="40">
        <v>405.7</v>
      </c>
      <c r="K77" s="41" t="s">
        <v>64</v>
      </c>
      <c r="L77" s="40">
        <v>53.81</v>
      </c>
    </row>
    <row r="78" spans="1:12" ht="15">
      <c r="A78" s="23"/>
      <c r="B78" s="15"/>
      <c r="C78" s="11"/>
      <c r="D78" s="7" t="s">
        <v>22</v>
      </c>
      <c r="E78" s="42" t="s">
        <v>65</v>
      </c>
      <c r="F78" s="43">
        <v>200</v>
      </c>
      <c r="G78" s="43">
        <v>0.2</v>
      </c>
      <c r="H78" s="43">
        <v>0.1</v>
      </c>
      <c r="I78" s="43">
        <v>9.9</v>
      </c>
      <c r="J78" s="43">
        <v>41.6</v>
      </c>
      <c r="K78" s="44" t="s">
        <v>66</v>
      </c>
      <c r="L78" s="43">
        <v>5.97</v>
      </c>
    </row>
    <row r="79" spans="1:12" ht="15">
      <c r="A79" s="23"/>
      <c r="B79" s="15"/>
      <c r="C79" s="11"/>
      <c r="D79" s="7" t="s">
        <v>23</v>
      </c>
      <c r="E79" s="42" t="s">
        <v>44</v>
      </c>
      <c r="F79" s="43">
        <v>40</v>
      </c>
      <c r="G79" s="43">
        <v>3</v>
      </c>
      <c r="H79" s="43">
        <v>0.3</v>
      </c>
      <c r="I79" s="43">
        <v>19.7</v>
      </c>
      <c r="J79" s="43">
        <v>93.8</v>
      </c>
      <c r="K79" s="44" t="s">
        <v>52</v>
      </c>
      <c r="L79" s="43">
        <v>2.92</v>
      </c>
    </row>
    <row r="80" spans="1:12" ht="15">
      <c r="A80" s="23"/>
      <c r="B80" s="15"/>
      <c r="C80" s="11"/>
      <c r="D80" s="7" t="s">
        <v>24</v>
      </c>
      <c r="E80" s="42" t="s">
        <v>67</v>
      </c>
      <c r="F80" s="43">
        <v>170</v>
      </c>
      <c r="G80" s="43">
        <v>1.1000000000000001</v>
      </c>
      <c r="H80" s="43">
        <v>0.2</v>
      </c>
      <c r="I80" s="43">
        <v>8.3000000000000007</v>
      </c>
      <c r="J80" s="43">
        <v>38.200000000000003</v>
      </c>
      <c r="K80" s="44" t="s">
        <v>52</v>
      </c>
      <c r="L80" s="43">
        <v>25.5</v>
      </c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4"/>
      <c r="B83" s="17"/>
      <c r="C83" s="8"/>
      <c r="D83" s="18" t="s">
        <v>33</v>
      </c>
      <c r="E83" s="9"/>
      <c r="F83" s="19">
        <f>SUM(F77:F82)</f>
        <v>650</v>
      </c>
      <c r="G83" s="19">
        <f t="shared" ref="G83" si="42">SUM(G77:G82)</f>
        <v>24.900000000000002</v>
      </c>
      <c r="H83" s="19">
        <f t="shared" ref="H83" si="43">SUM(H77:H82)</f>
        <v>20.400000000000002</v>
      </c>
      <c r="I83" s="19">
        <f t="shared" ref="I83" si="44">SUM(I77:I82)</f>
        <v>73.199999999999989</v>
      </c>
      <c r="J83" s="19">
        <f t="shared" ref="J83:L83" si="45">SUM(J77:J82)</f>
        <v>579.30000000000007</v>
      </c>
      <c r="K83" s="25"/>
      <c r="L83" s="19">
        <f t="shared" si="45"/>
        <v>88.2</v>
      </c>
    </row>
    <row r="84" spans="1:12" ht="15">
      <c r="A84" s="26">
        <f>A77</f>
        <v>1</v>
      </c>
      <c r="B84" s="13">
        <f>B77</f>
        <v>5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27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28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29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46">SUM(G84:G92)</f>
        <v>0</v>
      </c>
      <c r="H93" s="19">
        <f t="shared" ref="H93" si="47">SUM(H84:H92)</f>
        <v>0</v>
      </c>
      <c r="I93" s="19">
        <f t="shared" ref="I93" si="48">SUM(I84:I92)</f>
        <v>0</v>
      </c>
      <c r="J93" s="19">
        <f t="shared" ref="J93:L93" si="49">SUM(J84:J92)</f>
        <v>0</v>
      </c>
      <c r="K93" s="25"/>
      <c r="L93" s="19">
        <f t="shared" si="49"/>
        <v>0</v>
      </c>
    </row>
    <row r="94" spans="1:12" ht="15.75" customHeight="1">
      <c r="A94" s="29">
        <f>A77</f>
        <v>1</v>
      </c>
      <c r="B94" s="30">
        <f>B77</f>
        <v>5</v>
      </c>
      <c r="C94" s="56" t="s">
        <v>4</v>
      </c>
      <c r="D94" s="57"/>
      <c r="E94" s="31"/>
      <c r="F94" s="32">
        <f>F83+F93</f>
        <v>650</v>
      </c>
      <c r="G94" s="32">
        <f t="shared" ref="G94" si="50">G83+G93</f>
        <v>24.900000000000002</v>
      </c>
      <c r="H94" s="32">
        <f t="shared" ref="H94" si="51">H83+H93</f>
        <v>20.400000000000002</v>
      </c>
      <c r="I94" s="32">
        <f t="shared" ref="I94" si="52">I83+I93</f>
        <v>73.199999999999989</v>
      </c>
      <c r="J94" s="32">
        <f t="shared" ref="J94:L94" si="53">J83+J93</f>
        <v>579.30000000000007</v>
      </c>
      <c r="K94" s="32"/>
      <c r="L94" s="32">
        <f t="shared" si="53"/>
        <v>88.2</v>
      </c>
    </row>
    <row r="95" spans="1:12" ht="15">
      <c r="A95" s="51">
        <v>1</v>
      </c>
      <c r="B95" s="21">
        <v>6</v>
      </c>
      <c r="C95" s="22" t="s">
        <v>20</v>
      </c>
      <c r="D95" s="5" t="s">
        <v>21</v>
      </c>
      <c r="E95" s="39" t="s">
        <v>68</v>
      </c>
      <c r="F95" s="40">
        <v>200</v>
      </c>
      <c r="G95" s="40">
        <v>16.8</v>
      </c>
      <c r="H95" s="40">
        <v>8.1999999999999993</v>
      </c>
      <c r="I95" s="40">
        <v>10.4</v>
      </c>
      <c r="J95" s="40">
        <v>183</v>
      </c>
      <c r="K95" s="41" t="s">
        <v>69</v>
      </c>
      <c r="L95" s="40">
        <v>30.46</v>
      </c>
    </row>
    <row r="96" spans="1:12" ht="15">
      <c r="A96" s="23"/>
      <c r="B96" s="15"/>
      <c r="C96" s="11"/>
      <c r="D96" s="7" t="s">
        <v>22</v>
      </c>
      <c r="E96" s="42" t="s">
        <v>71</v>
      </c>
      <c r="F96" s="43">
        <v>200</v>
      </c>
      <c r="G96" s="43">
        <v>0.5</v>
      </c>
      <c r="H96" s="43">
        <v>0</v>
      </c>
      <c r="I96" s="43">
        <v>19.8</v>
      </c>
      <c r="J96" s="43">
        <v>81</v>
      </c>
      <c r="K96" s="44" t="s">
        <v>72</v>
      </c>
      <c r="L96" s="43">
        <v>4.0199999999999996</v>
      </c>
    </row>
    <row r="97" spans="1:12" ht="15">
      <c r="A97" s="23"/>
      <c r="B97" s="15"/>
      <c r="C97" s="11"/>
      <c r="D97" s="7" t="s">
        <v>23</v>
      </c>
      <c r="E97" s="42" t="s">
        <v>96</v>
      </c>
      <c r="F97" s="43">
        <v>50</v>
      </c>
      <c r="G97" s="43">
        <v>2.7</v>
      </c>
      <c r="H97" s="43">
        <v>7.8</v>
      </c>
      <c r="I97" s="43">
        <v>13.5</v>
      </c>
      <c r="J97" s="43">
        <v>134.4</v>
      </c>
      <c r="K97" s="44" t="s">
        <v>52</v>
      </c>
      <c r="L97" s="43">
        <v>10.25</v>
      </c>
    </row>
    <row r="98" spans="1:12" ht="15">
      <c r="A98" s="23"/>
      <c r="B98" s="15"/>
      <c r="C98" s="11"/>
      <c r="D98" s="7" t="s">
        <v>97</v>
      </c>
      <c r="E98" s="42" t="s">
        <v>73</v>
      </c>
      <c r="F98" s="43">
        <v>50</v>
      </c>
      <c r="G98" s="43">
        <v>3.8</v>
      </c>
      <c r="H98" s="43">
        <v>4.9000000000000004</v>
      </c>
      <c r="I98" s="43">
        <v>37.200000000000003</v>
      </c>
      <c r="J98" s="43">
        <v>207.9</v>
      </c>
      <c r="K98" s="44" t="s">
        <v>52</v>
      </c>
      <c r="L98" s="43">
        <v>7.75</v>
      </c>
    </row>
    <row r="99" spans="1:12" ht="15">
      <c r="A99" s="23"/>
      <c r="B99" s="15"/>
      <c r="C99" s="11"/>
      <c r="D99" s="6"/>
      <c r="E99" s="42" t="s">
        <v>49</v>
      </c>
      <c r="F99" s="43">
        <v>10</v>
      </c>
      <c r="G99" s="43">
        <v>2.2999999999999998</v>
      </c>
      <c r="H99" s="43">
        <v>3</v>
      </c>
      <c r="I99" s="43">
        <v>0</v>
      </c>
      <c r="J99" s="43">
        <v>35.799999999999997</v>
      </c>
      <c r="K99" s="44" t="s">
        <v>54</v>
      </c>
      <c r="L99" s="43">
        <v>6.8</v>
      </c>
    </row>
    <row r="100" spans="1:12" ht="15">
      <c r="A100" s="24"/>
      <c r="B100" s="17"/>
      <c r="C100" s="8"/>
      <c r="D100" s="18" t="s">
        <v>33</v>
      </c>
      <c r="E100" s="9"/>
      <c r="F100" s="19">
        <f>SUM(F95:F99)</f>
        <v>510</v>
      </c>
      <c r="G100" s="19">
        <f>SUM(G95:G99)</f>
        <v>26.1</v>
      </c>
      <c r="H100" s="19">
        <f>SUM(H95:H99)</f>
        <v>23.9</v>
      </c>
      <c r="I100" s="19">
        <f>SUM(I95:I99)</f>
        <v>80.900000000000006</v>
      </c>
      <c r="J100" s="19">
        <f>SUM(J95:J99)</f>
        <v>642.09999999999991</v>
      </c>
      <c r="K100" s="25"/>
      <c r="L100" s="19">
        <f>SUM(L95:L99)</f>
        <v>59.28</v>
      </c>
    </row>
    <row r="101" spans="1:12" ht="15">
      <c r="A101" s="26">
        <f>A95</f>
        <v>1</v>
      </c>
      <c r="B101" s="13">
        <f>B95</f>
        <v>6</v>
      </c>
      <c r="C101" s="10" t="s">
        <v>25</v>
      </c>
      <c r="D101" s="7" t="s">
        <v>26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27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28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29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30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31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7" t="s">
        <v>32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SUM(F101:F109)</f>
        <v>0</v>
      </c>
      <c r="G110" s="19">
        <f t="shared" ref="G110:J110" si="54">SUM(G101:G109)</f>
        <v>0</v>
      </c>
      <c r="H110" s="19">
        <f t="shared" si="54"/>
        <v>0</v>
      </c>
      <c r="I110" s="19">
        <f t="shared" si="54"/>
        <v>0</v>
      </c>
      <c r="J110" s="19">
        <f t="shared" si="54"/>
        <v>0</v>
      </c>
      <c r="K110" s="25"/>
      <c r="L110" s="19">
        <f t="shared" ref="L110" si="55">SUM(L101:L109)</f>
        <v>0</v>
      </c>
    </row>
    <row r="111" spans="1:12" ht="15">
      <c r="A111" s="29">
        <f>A95</f>
        <v>1</v>
      </c>
      <c r="B111" s="30">
        <f>B95</f>
        <v>6</v>
      </c>
      <c r="C111" s="56" t="s">
        <v>4</v>
      </c>
      <c r="D111" s="57"/>
      <c r="E111" s="31"/>
      <c r="F111" s="32">
        <f>F100+F110</f>
        <v>510</v>
      </c>
      <c r="G111" s="32">
        <f t="shared" ref="G111" si="56">G100+G110</f>
        <v>26.1</v>
      </c>
      <c r="H111" s="32">
        <f t="shared" ref="H111" si="57">H100+H110</f>
        <v>23.9</v>
      </c>
      <c r="I111" s="32">
        <f t="shared" ref="I111" si="58">I100+I110</f>
        <v>80.900000000000006</v>
      </c>
      <c r="J111" s="32">
        <f t="shared" ref="J111:L111" si="59">J100+J110</f>
        <v>642.09999999999991</v>
      </c>
      <c r="K111" s="32"/>
      <c r="L111" s="32">
        <f t="shared" si="59"/>
        <v>59.28</v>
      </c>
    </row>
    <row r="112" spans="1:12" ht="38.25">
      <c r="A112" s="53">
        <v>2</v>
      </c>
      <c r="B112" s="15">
        <v>1</v>
      </c>
      <c r="C112" s="22" t="s">
        <v>20</v>
      </c>
      <c r="D112" s="5" t="s">
        <v>21</v>
      </c>
      <c r="E112" s="39" t="s">
        <v>74</v>
      </c>
      <c r="F112" s="40">
        <v>290</v>
      </c>
      <c r="G112" s="40">
        <v>26.2</v>
      </c>
      <c r="H112" s="40">
        <v>23.2</v>
      </c>
      <c r="I112" s="40">
        <v>55.2</v>
      </c>
      <c r="J112" s="40">
        <v>534.70000000000005</v>
      </c>
      <c r="K112" s="41" t="s">
        <v>75</v>
      </c>
      <c r="L112" s="40">
        <v>54.77</v>
      </c>
    </row>
    <row r="113" spans="1:12" ht="15">
      <c r="A113" s="14"/>
      <c r="B113" s="15"/>
      <c r="C113" s="11"/>
      <c r="D113" s="7" t="s">
        <v>22</v>
      </c>
      <c r="E113" s="42" t="s">
        <v>43</v>
      </c>
      <c r="F113" s="43">
        <v>200</v>
      </c>
      <c r="G113" s="43">
        <v>0.1</v>
      </c>
      <c r="H113" s="43">
        <v>0</v>
      </c>
      <c r="I113" s="43">
        <v>5.2</v>
      </c>
      <c r="J113" s="43">
        <v>21.4</v>
      </c>
      <c r="K113" s="44" t="s">
        <v>58</v>
      </c>
      <c r="L113" s="43">
        <v>1.77</v>
      </c>
    </row>
    <row r="114" spans="1:12" ht="15">
      <c r="A114" s="14"/>
      <c r="B114" s="15"/>
      <c r="C114" s="11"/>
      <c r="D114" s="7" t="s">
        <v>23</v>
      </c>
      <c r="E114" s="42" t="s">
        <v>44</v>
      </c>
      <c r="F114" s="43">
        <v>40</v>
      </c>
      <c r="G114" s="43">
        <v>3</v>
      </c>
      <c r="H114" s="43">
        <v>0.3</v>
      </c>
      <c r="I114" s="43">
        <v>19.7</v>
      </c>
      <c r="J114" s="43">
        <v>93.8</v>
      </c>
      <c r="K114" s="44" t="s">
        <v>52</v>
      </c>
      <c r="L114" s="43">
        <v>2.92</v>
      </c>
    </row>
    <row r="115" spans="1:12" ht="15">
      <c r="A115" s="14"/>
      <c r="B115" s="15"/>
      <c r="C115" s="11"/>
      <c r="D115" s="7" t="s">
        <v>39</v>
      </c>
      <c r="E115" s="42"/>
      <c r="F115" s="43" t="s">
        <v>39</v>
      </c>
      <c r="G115" s="43"/>
      <c r="H115" s="43"/>
      <c r="I115" s="43"/>
      <c r="J115" s="43"/>
      <c r="K115" s="44"/>
      <c r="L115" s="43"/>
    </row>
    <row r="116" spans="1:12" ht="15">
      <c r="A116" s="14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14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16"/>
      <c r="B118" s="17"/>
      <c r="C118" s="8"/>
      <c r="D118" s="18" t="s">
        <v>33</v>
      </c>
      <c r="E118" s="9"/>
      <c r="F118" s="19">
        <f>SUM(F112:F117)</f>
        <v>530</v>
      </c>
      <c r="G118" s="19">
        <f t="shared" ref="G118:J118" si="60">SUM(G112:G117)</f>
        <v>29.3</v>
      </c>
      <c r="H118" s="19">
        <f t="shared" si="60"/>
        <v>23.5</v>
      </c>
      <c r="I118" s="19">
        <f t="shared" si="60"/>
        <v>80.100000000000009</v>
      </c>
      <c r="J118" s="19">
        <f t="shared" si="60"/>
        <v>649.9</v>
      </c>
      <c r="K118" s="25"/>
      <c r="L118" s="19">
        <f t="shared" ref="L118" si="61">SUM(L112:L117)</f>
        <v>59.460000000000008</v>
      </c>
    </row>
    <row r="119" spans="1:12" ht="15">
      <c r="A119" s="13">
        <f>A112</f>
        <v>2</v>
      </c>
      <c r="B119" s="13">
        <f>B112</f>
        <v>1</v>
      </c>
      <c r="C119" s="10" t="s">
        <v>25</v>
      </c>
      <c r="D119" s="7" t="s">
        <v>26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27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28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30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31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7" t="s">
        <v>32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6"/>
      <c r="B128" s="17"/>
      <c r="C128" s="8"/>
      <c r="D128" s="18" t="s">
        <v>33</v>
      </c>
      <c r="E128" s="9"/>
      <c r="F128" s="19">
        <f>SUM(F119:F127)</f>
        <v>0</v>
      </c>
      <c r="G128" s="19">
        <f t="shared" ref="G128:J128" si="62">SUM(G119:G127)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SUM(L119:L127)</f>
        <v>0</v>
      </c>
    </row>
    <row r="129" spans="1:12" ht="15">
      <c r="A129" s="33">
        <f>A112</f>
        <v>2</v>
      </c>
      <c r="B129" s="33">
        <f>B112</f>
        <v>1</v>
      </c>
      <c r="C129" s="56" t="s">
        <v>4</v>
      </c>
      <c r="D129" s="57"/>
      <c r="E129" s="31"/>
      <c r="F129" s="32">
        <f>F118+F128</f>
        <v>530</v>
      </c>
      <c r="G129" s="32">
        <f t="shared" ref="G129" si="64">G118+G128</f>
        <v>29.3</v>
      </c>
      <c r="H129" s="32">
        <f t="shared" ref="H129" si="65">H118+H128</f>
        <v>23.5</v>
      </c>
      <c r="I129" s="32">
        <f t="shared" ref="I129" si="66">I118+I128</f>
        <v>80.100000000000009</v>
      </c>
      <c r="J129" s="32">
        <f t="shared" ref="J129:L129" si="67">J118+J128</f>
        <v>649.9</v>
      </c>
      <c r="K129" s="32"/>
      <c r="L129" s="32">
        <f t="shared" si="67"/>
        <v>59.460000000000008</v>
      </c>
    </row>
    <row r="130" spans="1:12" ht="15">
      <c r="A130" s="51">
        <v>2</v>
      </c>
      <c r="B130" s="21">
        <v>2</v>
      </c>
      <c r="C130" s="22" t="s">
        <v>20</v>
      </c>
      <c r="D130" s="5" t="s">
        <v>21</v>
      </c>
      <c r="E130" s="39" t="s">
        <v>76</v>
      </c>
      <c r="F130" s="40">
        <v>150</v>
      </c>
      <c r="G130" s="40">
        <v>4</v>
      </c>
      <c r="H130" s="40">
        <v>4.0999999999999996</v>
      </c>
      <c r="I130" s="40">
        <v>21.5</v>
      </c>
      <c r="J130" s="40">
        <v>138.4</v>
      </c>
      <c r="K130" s="41" t="s">
        <v>77</v>
      </c>
      <c r="L130" s="40">
        <v>12.45</v>
      </c>
    </row>
    <row r="131" spans="1:12" ht="15">
      <c r="A131" s="23"/>
      <c r="B131" s="15"/>
      <c r="C131" s="11"/>
      <c r="D131" s="7" t="s">
        <v>22</v>
      </c>
      <c r="E131" s="42" t="s">
        <v>61</v>
      </c>
      <c r="F131" s="43">
        <v>200</v>
      </c>
      <c r="G131" s="43">
        <v>4.7</v>
      </c>
      <c r="H131" s="43">
        <v>3.5</v>
      </c>
      <c r="I131" s="43">
        <v>12.5</v>
      </c>
      <c r="J131" s="43">
        <v>100.4</v>
      </c>
      <c r="K131" s="44" t="s">
        <v>62</v>
      </c>
      <c r="L131" s="43">
        <v>11.91</v>
      </c>
    </row>
    <row r="132" spans="1:12" ht="15.75" customHeight="1">
      <c r="A132" s="23"/>
      <c r="B132" s="15"/>
      <c r="C132" s="11"/>
      <c r="D132" s="7" t="s">
        <v>23</v>
      </c>
      <c r="E132" s="42" t="s">
        <v>98</v>
      </c>
      <c r="F132" s="43">
        <v>50</v>
      </c>
      <c r="G132" s="43">
        <v>3.1</v>
      </c>
      <c r="H132" s="43">
        <v>7.6</v>
      </c>
      <c r="I132" s="43">
        <v>19.8</v>
      </c>
      <c r="J132" s="43">
        <v>159.9</v>
      </c>
      <c r="K132" s="44" t="s">
        <v>52</v>
      </c>
      <c r="L132" s="43">
        <v>10.54</v>
      </c>
    </row>
    <row r="133" spans="1:12" ht="15">
      <c r="A133" s="23"/>
      <c r="B133" s="15"/>
      <c r="C133" s="11"/>
      <c r="D133" s="7" t="s">
        <v>24</v>
      </c>
      <c r="E133" s="42" t="s">
        <v>67</v>
      </c>
      <c r="F133" s="43">
        <v>175</v>
      </c>
      <c r="G133" s="43">
        <v>2</v>
      </c>
      <c r="H133" s="43">
        <v>0</v>
      </c>
      <c r="I133" s="43">
        <v>14</v>
      </c>
      <c r="J133" s="43">
        <v>66</v>
      </c>
      <c r="K133" s="44" t="s">
        <v>52</v>
      </c>
      <c r="L133" s="43">
        <v>26.25</v>
      </c>
    </row>
    <row r="134" spans="1:12" ht="15">
      <c r="A134" s="23"/>
      <c r="B134" s="15"/>
      <c r="C134" s="11"/>
      <c r="D134" s="6"/>
      <c r="E134" s="42" t="s">
        <v>78</v>
      </c>
      <c r="F134" s="43">
        <v>40</v>
      </c>
      <c r="G134" s="43">
        <v>4.8</v>
      </c>
      <c r="H134" s="43">
        <v>4</v>
      </c>
      <c r="I134" s="43">
        <v>0.3</v>
      </c>
      <c r="J134" s="43">
        <v>56.6</v>
      </c>
      <c r="K134" s="44" t="s">
        <v>79</v>
      </c>
      <c r="L134" s="43">
        <v>9</v>
      </c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4"/>
      <c r="B136" s="17"/>
      <c r="C136" s="8"/>
      <c r="D136" s="18" t="s">
        <v>33</v>
      </c>
      <c r="E136" s="9"/>
      <c r="F136" s="19">
        <f>SUM(F130:F135)</f>
        <v>615</v>
      </c>
      <c r="G136" s="19">
        <f t="shared" ref="G136:J136" si="68">SUM(G130:G135)</f>
        <v>18.599999999999998</v>
      </c>
      <c r="H136" s="19">
        <f t="shared" si="68"/>
        <v>19.2</v>
      </c>
      <c r="I136" s="19">
        <f t="shared" si="68"/>
        <v>68.099999999999994</v>
      </c>
      <c r="J136" s="19">
        <f t="shared" si="68"/>
        <v>521.30000000000007</v>
      </c>
      <c r="K136" s="25"/>
      <c r="L136" s="19">
        <f t="shared" ref="L136" si="69">SUM(L130:L135)</f>
        <v>70.150000000000006</v>
      </c>
    </row>
    <row r="137" spans="1:12" ht="15">
      <c r="A137" s="26">
        <f>A130</f>
        <v>2</v>
      </c>
      <c r="B137" s="13">
        <f>B130</f>
        <v>2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70">SUM(G137:G145)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SUM(L137:L145)</f>
        <v>0</v>
      </c>
    </row>
    <row r="147" spans="1:12" ht="15">
      <c r="A147" s="29">
        <f>A130</f>
        <v>2</v>
      </c>
      <c r="B147" s="30">
        <f>B130</f>
        <v>2</v>
      </c>
      <c r="C147" s="56" t="s">
        <v>4</v>
      </c>
      <c r="D147" s="57"/>
      <c r="E147" s="31"/>
      <c r="F147" s="32">
        <f>F136+F146</f>
        <v>615</v>
      </c>
      <c r="G147" s="32">
        <f t="shared" ref="G147" si="72">G136+G146</f>
        <v>18.599999999999998</v>
      </c>
      <c r="H147" s="32">
        <f t="shared" ref="H147" si="73">H136+H146</f>
        <v>19.2</v>
      </c>
      <c r="I147" s="32">
        <f t="shared" ref="I147" si="74">I136+I146</f>
        <v>68.099999999999994</v>
      </c>
      <c r="J147" s="32">
        <f t="shared" ref="J147:L147" si="75">J136+J146</f>
        <v>521.30000000000007</v>
      </c>
      <c r="K147" s="32"/>
      <c r="L147" s="32">
        <f t="shared" si="75"/>
        <v>70.150000000000006</v>
      </c>
    </row>
    <row r="148" spans="1:12" ht="25.5">
      <c r="A148" s="51">
        <v>2</v>
      </c>
      <c r="B148" s="21">
        <v>3</v>
      </c>
      <c r="C148" s="22" t="s">
        <v>20</v>
      </c>
      <c r="D148" s="5" t="s">
        <v>21</v>
      </c>
      <c r="E148" s="39" t="s">
        <v>80</v>
      </c>
      <c r="F148" s="40">
        <v>225</v>
      </c>
      <c r="G148" s="40">
        <v>16.600000000000001</v>
      </c>
      <c r="H148" s="40">
        <v>20.5</v>
      </c>
      <c r="I148" s="40">
        <v>25.9</v>
      </c>
      <c r="J148" s="40">
        <v>354.7</v>
      </c>
      <c r="K148" s="41" t="s">
        <v>81</v>
      </c>
      <c r="L148" s="40">
        <v>54.8</v>
      </c>
    </row>
    <row r="149" spans="1:12" ht="15">
      <c r="A149" s="23"/>
      <c r="B149" s="15"/>
      <c r="C149" s="11"/>
      <c r="D149" s="7" t="s">
        <v>22</v>
      </c>
      <c r="E149" s="42" t="s">
        <v>82</v>
      </c>
      <c r="F149" s="43">
        <v>200</v>
      </c>
      <c r="G149" s="43">
        <v>0.5</v>
      </c>
      <c r="H149" s="43">
        <v>0</v>
      </c>
      <c r="I149" s="43">
        <v>19.8</v>
      </c>
      <c r="J149" s="43">
        <v>81</v>
      </c>
      <c r="K149" s="44" t="s">
        <v>72</v>
      </c>
      <c r="L149" s="43">
        <v>3.42</v>
      </c>
    </row>
    <row r="150" spans="1:12" ht="15">
      <c r="A150" s="23"/>
      <c r="B150" s="15"/>
      <c r="C150" s="11"/>
      <c r="D150" s="7" t="s">
        <v>23</v>
      </c>
      <c r="E150" s="42" t="s">
        <v>44</v>
      </c>
      <c r="F150" s="43">
        <v>40</v>
      </c>
      <c r="G150" s="43">
        <v>3</v>
      </c>
      <c r="H150" s="43">
        <v>0.3</v>
      </c>
      <c r="I150" s="43">
        <v>19.7</v>
      </c>
      <c r="J150" s="43">
        <v>93.8</v>
      </c>
      <c r="K150" s="44" t="s">
        <v>52</v>
      </c>
      <c r="L150" s="43">
        <v>2.92</v>
      </c>
    </row>
    <row r="151" spans="1:12" ht="15">
      <c r="A151" s="23"/>
      <c r="B151" s="15"/>
      <c r="C151" s="11"/>
      <c r="D151" s="6" t="s">
        <v>101</v>
      </c>
      <c r="E151" s="42" t="s">
        <v>83</v>
      </c>
      <c r="F151" s="43">
        <v>30</v>
      </c>
      <c r="G151" s="43">
        <v>0.2</v>
      </c>
      <c r="H151" s="43">
        <v>0</v>
      </c>
      <c r="I151" s="43">
        <v>23.9</v>
      </c>
      <c r="J151" s="43">
        <v>97</v>
      </c>
      <c r="K151" s="44" t="s">
        <v>52</v>
      </c>
      <c r="L151" s="43">
        <v>7.5</v>
      </c>
    </row>
    <row r="152" spans="1:12" ht="15">
      <c r="A152" s="23"/>
      <c r="B152" s="15"/>
      <c r="C152" s="11"/>
      <c r="D152" s="6"/>
      <c r="E152" s="42" t="s">
        <v>49</v>
      </c>
      <c r="F152" s="43">
        <v>10</v>
      </c>
      <c r="G152" s="43">
        <v>2.2999999999999998</v>
      </c>
      <c r="H152" s="43">
        <v>3</v>
      </c>
      <c r="I152" s="43">
        <v>0</v>
      </c>
      <c r="J152" s="43">
        <v>35.799999999999997</v>
      </c>
      <c r="K152" s="44" t="s">
        <v>54</v>
      </c>
      <c r="L152" s="43">
        <v>6.8</v>
      </c>
    </row>
    <row r="153" spans="1:12" ht="15">
      <c r="A153" s="24"/>
      <c r="B153" s="17"/>
      <c r="C153" s="8"/>
      <c r="D153" s="18" t="s">
        <v>33</v>
      </c>
      <c r="E153" s="9"/>
      <c r="F153" s="19">
        <f>SUM(F148:F152)</f>
        <v>505</v>
      </c>
      <c r="G153" s="19">
        <f t="shared" ref="G153:J153" si="76">SUM(G148:G152)</f>
        <v>22.6</v>
      </c>
      <c r="H153" s="19">
        <f t="shared" si="76"/>
        <v>23.8</v>
      </c>
      <c r="I153" s="19">
        <f t="shared" si="76"/>
        <v>89.300000000000011</v>
      </c>
      <c r="J153" s="19">
        <f t="shared" si="76"/>
        <v>662.3</v>
      </c>
      <c r="K153" s="25"/>
      <c r="L153" s="19">
        <f t="shared" ref="L153" si="77">SUM(L148:L152)</f>
        <v>75.44</v>
      </c>
    </row>
    <row r="154" spans="1:12" ht="15">
      <c r="A154" s="26">
        <f>A148</f>
        <v>2</v>
      </c>
      <c r="B154" s="13">
        <f>B148</f>
        <v>3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27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28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29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30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33</v>
      </c>
      <c r="E163" s="9"/>
      <c r="F163" s="19">
        <f>SUM(F154:F162)</f>
        <v>0</v>
      </c>
      <c r="G163" s="19">
        <f t="shared" ref="G163:J163" si="78">SUM(G154:G162)</f>
        <v>0</v>
      </c>
      <c r="H163" s="19">
        <f t="shared" si="78"/>
        <v>0</v>
      </c>
      <c r="I163" s="19">
        <f t="shared" si="78"/>
        <v>0</v>
      </c>
      <c r="J163" s="19">
        <f t="shared" si="78"/>
        <v>0</v>
      </c>
      <c r="K163" s="25"/>
      <c r="L163" s="19">
        <f t="shared" ref="L163" si="79">SUM(L154:L162)</f>
        <v>0</v>
      </c>
    </row>
    <row r="164" spans="1:12" ht="15">
      <c r="A164" s="29">
        <f>A148</f>
        <v>2</v>
      </c>
      <c r="B164" s="30">
        <f>B148</f>
        <v>3</v>
      </c>
      <c r="C164" s="56" t="s">
        <v>4</v>
      </c>
      <c r="D164" s="57"/>
      <c r="E164" s="31"/>
      <c r="F164" s="32">
        <f>F153+F163</f>
        <v>505</v>
      </c>
      <c r="G164" s="32">
        <f t="shared" ref="G164" si="80">G153+G163</f>
        <v>22.6</v>
      </c>
      <c r="H164" s="32">
        <f t="shared" ref="H164" si="81">H153+H163</f>
        <v>23.8</v>
      </c>
      <c r="I164" s="32">
        <f t="shared" ref="I164" si="82">I153+I163</f>
        <v>89.300000000000011</v>
      </c>
      <c r="J164" s="32">
        <f t="shared" ref="J164:L164" si="83">J153+J163</f>
        <v>662.3</v>
      </c>
      <c r="K164" s="32"/>
      <c r="L164" s="32">
        <f t="shared" si="83"/>
        <v>75.44</v>
      </c>
    </row>
    <row r="165" spans="1:12" ht="25.5">
      <c r="A165" s="51">
        <v>2</v>
      </c>
      <c r="B165" s="21">
        <v>4</v>
      </c>
      <c r="C165" s="22" t="s">
        <v>20</v>
      </c>
      <c r="D165" s="5" t="s">
        <v>21</v>
      </c>
      <c r="E165" s="39" t="s">
        <v>84</v>
      </c>
      <c r="F165" s="40">
        <v>230</v>
      </c>
      <c r="G165" s="40">
        <v>19.3</v>
      </c>
      <c r="H165" s="40">
        <v>21</v>
      </c>
      <c r="I165" s="40">
        <v>38.299999999999997</v>
      </c>
      <c r="J165" s="40">
        <v>396</v>
      </c>
      <c r="K165" s="41" t="s">
        <v>85</v>
      </c>
      <c r="L165" s="40">
        <v>46.9</v>
      </c>
    </row>
    <row r="166" spans="1:12" ht="15">
      <c r="A166" s="23"/>
      <c r="B166" s="15"/>
      <c r="C166" s="11"/>
      <c r="D166" s="7" t="s">
        <v>22</v>
      </c>
      <c r="E166" s="42" t="s">
        <v>47</v>
      </c>
      <c r="F166" s="43">
        <v>200</v>
      </c>
      <c r="G166" s="43">
        <v>4</v>
      </c>
      <c r="H166" s="43">
        <v>3</v>
      </c>
      <c r="I166" s="43">
        <v>12.5</v>
      </c>
      <c r="J166" s="43">
        <v>86</v>
      </c>
      <c r="K166" s="44" t="s">
        <v>87</v>
      </c>
      <c r="L166" s="43">
        <v>9.84</v>
      </c>
    </row>
    <row r="167" spans="1:12" ht="15">
      <c r="A167" s="23"/>
      <c r="B167" s="15"/>
      <c r="C167" s="11"/>
      <c r="D167" s="7" t="s">
        <v>23</v>
      </c>
      <c r="E167" s="42" t="s">
        <v>59</v>
      </c>
      <c r="F167" s="43">
        <v>50</v>
      </c>
      <c r="G167" s="43">
        <v>4</v>
      </c>
      <c r="H167" s="43">
        <v>3</v>
      </c>
      <c r="I167" s="43">
        <v>11</v>
      </c>
      <c r="J167" s="43">
        <v>86</v>
      </c>
      <c r="K167" s="44" t="s">
        <v>52</v>
      </c>
      <c r="L167" s="43">
        <v>3.29</v>
      </c>
    </row>
    <row r="168" spans="1:12" ht="15">
      <c r="A168" s="23"/>
      <c r="B168" s="15"/>
      <c r="C168" s="11"/>
      <c r="D168" s="6" t="s">
        <v>101</v>
      </c>
      <c r="E168" s="42" t="s">
        <v>88</v>
      </c>
      <c r="F168" s="43">
        <v>20</v>
      </c>
      <c r="G168" s="43">
        <v>0.8</v>
      </c>
      <c r="H168" s="43">
        <v>6.1</v>
      </c>
      <c r="I168" s="43">
        <v>12.5</v>
      </c>
      <c r="J168" s="43">
        <v>108.2</v>
      </c>
      <c r="K168" s="44" t="s">
        <v>52</v>
      </c>
      <c r="L168" s="43">
        <v>4.5</v>
      </c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.75" customHeight="1">
      <c r="A170" s="24"/>
      <c r="B170" s="17"/>
      <c r="C170" s="8"/>
      <c r="D170" s="18" t="s">
        <v>33</v>
      </c>
      <c r="E170" s="9"/>
      <c r="F170" s="19">
        <f>SUM(F165:F169)</f>
        <v>500</v>
      </c>
      <c r="G170" s="19">
        <f t="shared" ref="G170:J170" si="84">SUM(G165:G169)</f>
        <v>28.1</v>
      </c>
      <c r="H170" s="19">
        <f t="shared" si="84"/>
        <v>33.1</v>
      </c>
      <c r="I170" s="19">
        <f t="shared" si="84"/>
        <v>74.3</v>
      </c>
      <c r="J170" s="19">
        <f t="shared" si="84"/>
        <v>676.2</v>
      </c>
      <c r="K170" s="25"/>
      <c r="L170" s="19">
        <f t="shared" ref="L170" si="85">SUM(L165:L169)</f>
        <v>64.53</v>
      </c>
    </row>
    <row r="171" spans="1:12" ht="15">
      <c r="A171" s="26">
        <f>A165</f>
        <v>2</v>
      </c>
      <c r="B171" s="13">
        <f>B165</f>
        <v>4</v>
      </c>
      <c r="C171" s="10" t="s">
        <v>25</v>
      </c>
      <c r="D171" s="7" t="s">
        <v>26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27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28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29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30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31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32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4"/>
      <c r="B180" s="17"/>
      <c r="C180" s="8"/>
      <c r="D180" s="18" t="s">
        <v>33</v>
      </c>
      <c r="E180" s="9"/>
      <c r="F180" s="19">
        <f>SUM(F171:F179)</f>
        <v>0</v>
      </c>
      <c r="G180" s="19">
        <f t="shared" ref="G180:J180" si="86">SUM(G171:G179)</f>
        <v>0</v>
      </c>
      <c r="H180" s="19">
        <f t="shared" si="86"/>
        <v>0</v>
      </c>
      <c r="I180" s="19">
        <f t="shared" si="86"/>
        <v>0</v>
      </c>
      <c r="J180" s="19">
        <f t="shared" si="86"/>
        <v>0</v>
      </c>
      <c r="K180" s="25"/>
      <c r="L180" s="19">
        <f t="shared" ref="L180" si="87">SUM(L171:L179)</f>
        <v>0</v>
      </c>
    </row>
    <row r="181" spans="1:12" ht="15.75" thickBot="1">
      <c r="A181" s="29">
        <f>A165</f>
        <v>2</v>
      </c>
      <c r="B181" s="30">
        <f>B165</f>
        <v>4</v>
      </c>
      <c r="C181" s="56" t="s">
        <v>4</v>
      </c>
      <c r="D181" s="57"/>
      <c r="E181" s="31"/>
      <c r="F181" s="32">
        <f>F170+F180</f>
        <v>500</v>
      </c>
      <c r="G181" s="32">
        <f t="shared" ref="G181" si="88">G170+G180</f>
        <v>28.1</v>
      </c>
      <c r="H181" s="32">
        <f t="shared" ref="H181" si="89">H170+H180</f>
        <v>33.1</v>
      </c>
      <c r="I181" s="32">
        <f t="shared" ref="I181" si="90">I170+I180</f>
        <v>74.3</v>
      </c>
      <c r="J181" s="32">
        <f t="shared" ref="J181:L181" si="91">J170+J180</f>
        <v>676.2</v>
      </c>
      <c r="K181" s="32"/>
      <c r="L181" s="32">
        <f t="shared" si="91"/>
        <v>64.53</v>
      </c>
    </row>
    <row r="182" spans="1:12" ht="15">
      <c r="A182" s="51">
        <v>2</v>
      </c>
      <c r="B182" s="21">
        <v>5</v>
      </c>
      <c r="C182" s="22" t="s">
        <v>20</v>
      </c>
      <c r="D182" s="5" t="s">
        <v>21</v>
      </c>
      <c r="E182" s="39" t="s">
        <v>89</v>
      </c>
      <c r="F182" s="40">
        <v>170</v>
      </c>
      <c r="G182" s="40">
        <v>23.1</v>
      </c>
      <c r="H182" s="40">
        <v>6.9</v>
      </c>
      <c r="I182" s="40">
        <v>28.2</v>
      </c>
      <c r="J182" s="40">
        <v>267.39999999999998</v>
      </c>
      <c r="K182" s="41" t="s">
        <v>90</v>
      </c>
      <c r="L182" s="40">
        <v>36.6</v>
      </c>
    </row>
    <row r="183" spans="1:12" ht="15">
      <c r="A183" s="23"/>
      <c r="B183" s="15"/>
      <c r="C183" s="11"/>
      <c r="D183" s="7" t="s">
        <v>22</v>
      </c>
      <c r="E183" s="42" t="s">
        <v>92</v>
      </c>
      <c r="F183" s="43">
        <v>200</v>
      </c>
      <c r="G183" s="43">
        <v>0.2</v>
      </c>
      <c r="H183" s="43">
        <v>0.1</v>
      </c>
      <c r="I183" s="43">
        <v>6.6</v>
      </c>
      <c r="J183" s="43">
        <v>27.9</v>
      </c>
      <c r="K183" s="44" t="s">
        <v>93</v>
      </c>
      <c r="L183" s="43">
        <v>3.21</v>
      </c>
    </row>
    <row r="184" spans="1:12" ht="15">
      <c r="A184" s="23"/>
      <c r="B184" s="15"/>
      <c r="C184" s="11"/>
      <c r="D184" s="7" t="s">
        <v>23</v>
      </c>
      <c r="E184" s="42" t="s">
        <v>44</v>
      </c>
      <c r="F184" s="43">
        <v>60</v>
      </c>
      <c r="G184" s="43">
        <v>5</v>
      </c>
      <c r="H184" s="43">
        <v>1</v>
      </c>
      <c r="I184" s="43">
        <v>30</v>
      </c>
      <c r="J184" s="43">
        <v>141</v>
      </c>
      <c r="K184" s="44" t="s">
        <v>52</v>
      </c>
      <c r="L184" s="43">
        <v>4.38</v>
      </c>
    </row>
    <row r="185" spans="1:12" ht="15">
      <c r="A185" s="23"/>
      <c r="B185" s="15"/>
      <c r="C185" s="11"/>
      <c r="D185" s="7" t="s">
        <v>24</v>
      </c>
      <c r="E185" s="42" t="s">
        <v>48</v>
      </c>
      <c r="F185" s="43">
        <v>150</v>
      </c>
      <c r="G185" s="43">
        <v>1</v>
      </c>
      <c r="H185" s="43">
        <v>1</v>
      </c>
      <c r="I185" s="43">
        <v>15</v>
      </c>
      <c r="J185" s="43">
        <v>67</v>
      </c>
      <c r="K185" s="44" t="s">
        <v>52</v>
      </c>
      <c r="L185" s="43">
        <v>16.5</v>
      </c>
    </row>
    <row r="186" spans="1:12" ht="15">
      <c r="A186" s="23"/>
      <c r="B186" s="15"/>
      <c r="C186" s="11"/>
      <c r="D186" s="6"/>
      <c r="E186" s="42" t="s">
        <v>91</v>
      </c>
      <c r="F186" s="43">
        <v>40</v>
      </c>
      <c r="G186" s="43">
        <v>4.8</v>
      </c>
      <c r="H186" s="43">
        <v>4</v>
      </c>
      <c r="I186" s="43">
        <v>0.3</v>
      </c>
      <c r="J186" s="43">
        <v>56.6</v>
      </c>
      <c r="K186" s="44" t="s">
        <v>79</v>
      </c>
      <c r="L186" s="43">
        <v>9</v>
      </c>
    </row>
    <row r="187" spans="1:12" ht="1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4"/>
      <c r="B188" s="17"/>
      <c r="C188" s="8"/>
      <c r="D188" s="18" t="s">
        <v>33</v>
      </c>
      <c r="E188" s="9"/>
      <c r="F188" s="19">
        <f>SUM(F182:F187)</f>
        <v>620</v>
      </c>
      <c r="G188" s="19">
        <f t="shared" ref="G188:J188" si="92">SUM(G182:G187)</f>
        <v>34.1</v>
      </c>
      <c r="H188" s="19">
        <f t="shared" si="92"/>
        <v>13</v>
      </c>
      <c r="I188" s="19">
        <f t="shared" si="92"/>
        <v>80.099999999999994</v>
      </c>
      <c r="J188" s="19">
        <f t="shared" si="92"/>
        <v>559.9</v>
      </c>
      <c r="K188" s="25"/>
      <c r="L188" s="19">
        <f t="shared" ref="L188" si="93">SUM(L182:L187)</f>
        <v>69.69</v>
      </c>
    </row>
    <row r="189" spans="1:12" ht="15">
      <c r="A189" s="26">
        <f>A182</f>
        <v>2</v>
      </c>
      <c r="B189" s="13">
        <f>B182</f>
        <v>5</v>
      </c>
      <c r="C189" s="10" t="s">
        <v>25</v>
      </c>
      <c r="D189" s="7" t="s">
        <v>26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27</v>
      </c>
      <c r="E190" s="42"/>
      <c r="F190" s="43"/>
      <c r="G190" s="43"/>
      <c r="H190" s="43"/>
      <c r="I190" s="43"/>
      <c r="J190" s="43" t="s">
        <v>39</v>
      </c>
      <c r="K190" s="44"/>
      <c r="L190" s="43" t="s">
        <v>39</v>
      </c>
    </row>
    <row r="191" spans="1:12" ht="15">
      <c r="A191" s="23"/>
      <c r="B191" s="15"/>
      <c r="C191" s="11"/>
      <c r="D191" s="7" t="s">
        <v>28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29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30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7" t="s">
        <v>31</v>
      </c>
      <c r="E194" s="42"/>
      <c r="F194" s="43"/>
      <c r="G194" s="43"/>
      <c r="H194" s="43" t="s">
        <v>39</v>
      </c>
      <c r="I194" s="43"/>
      <c r="J194" s="43"/>
      <c r="K194" s="44"/>
      <c r="L194" s="43"/>
    </row>
    <row r="195" spans="1:12" ht="15">
      <c r="A195" s="23"/>
      <c r="B195" s="15"/>
      <c r="C195" s="11"/>
      <c r="D195" s="7" t="s">
        <v>32</v>
      </c>
      <c r="E195" s="42"/>
      <c r="F195" s="43"/>
      <c r="G195" s="43"/>
      <c r="H195" s="43"/>
      <c r="I195" s="43" t="s">
        <v>39</v>
      </c>
      <c r="J195" s="43"/>
      <c r="K195" s="44"/>
      <c r="L195" s="43"/>
    </row>
    <row r="196" spans="1:12" ht="15">
      <c r="A196" s="23"/>
      <c r="B196" s="15"/>
      <c r="C196" s="11"/>
      <c r="D196" s="6"/>
      <c r="E196" s="42"/>
      <c r="F196" s="43"/>
      <c r="G196" s="43" t="s">
        <v>39</v>
      </c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4"/>
      <c r="B198" s="17"/>
      <c r="C198" s="8"/>
      <c r="D198" s="18" t="s">
        <v>33</v>
      </c>
      <c r="E198" s="9"/>
      <c r="F198" s="19">
        <f>SUM(F189:F197)</f>
        <v>0</v>
      </c>
      <c r="G198" s="19">
        <f t="shared" ref="G198:J198" si="94">SUM(G189:G197)</f>
        <v>0</v>
      </c>
      <c r="H198" s="19">
        <f t="shared" si="94"/>
        <v>0</v>
      </c>
      <c r="I198" s="19">
        <f t="shared" si="94"/>
        <v>0</v>
      </c>
      <c r="J198" s="19">
        <f t="shared" si="94"/>
        <v>0</v>
      </c>
      <c r="K198" s="25"/>
      <c r="L198" s="19">
        <f t="shared" ref="L198" si="95">SUM(L189:L197)</f>
        <v>0</v>
      </c>
    </row>
    <row r="199" spans="1:12" ht="15.75" thickBot="1">
      <c r="A199" s="29">
        <f>A182</f>
        <v>2</v>
      </c>
      <c r="B199" s="30">
        <f>B182</f>
        <v>5</v>
      </c>
      <c r="C199" s="56" t="s">
        <v>4</v>
      </c>
      <c r="D199" s="57"/>
      <c r="E199" s="31"/>
      <c r="F199" s="32">
        <f>F188+F198</f>
        <v>620</v>
      </c>
      <c r="G199" s="32">
        <f t="shared" ref="G199:J199" si="96">G188+G198</f>
        <v>34.1</v>
      </c>
      <c r="H199" s="32">
        <f t="shared" si="96"/>
        <v>13</v>
      </c>
      <c r="I199" s="32">
        <f t="shared" si="96"/>
        <v>80.099999999999994</v>
      </c>
      <c r="J199" s="32">
        <f t="shared" si="96"/>
        <v>559.9</v>
      </c>
      <c r="K199" s="32"/>
      <c r="L199" s="32">
        <f t="shared" ref="L199" si="97">L188+L198</f>
        <v>69.69</v>
      </c>
    </row>
    <row r="200" spans="1:12" ht="38.25">
      <c r="A200" s="20">
        <v>2</v>
      </c>
      <c r="B200" s="52">
        <v>6</v>
      </c>
      <c r="C200" s="22" t="s">
        <v>20</v>
      </c>
      <c r="D200" s="5" t="s">
        <v>21</v>
      </c>
      <c r="E200" s="39" t="s">
        <v>94</v>
      </c>
      <c r="F200" s="40">
        <v>290</v>
      </c>
      <c r="G200" s="40">
        <v>28.6</v>
      </c>
      <c r="H200" s="40">
        <v>9.1999999999999993</v>
      </c>
      <c r="I200" s="40">
        <v>44</v>
      </c>
      <c r="J200" s="40">
        <v>372.6</v>
      </c>
      <c r="K200" s="41" t="s">
        <v>95</v>
      </c>
      <c r="L200" s="40">
        <v>27.57</v>
      </c>
    </row>
    <row r="201" spans="1:12" ht="15">
      <c r="A201" s="23"/>
      <c r="B201" s="15"/>
      <c r="C201" s="11"/>
      <c r="D201" s="7" t="s">
        <v>22</v>
      </c>
      <c r="E201" s="42" t="s">
        <v>43</v>
      </c>
      <c r="F201" s="43">
        <v>200</v>
      </c>
      <c r="G201" s="43">
        <v>0.2</v>
      </c>
      <c r="H201" s="43">
        <v>0</v>
      </c>
      <c r="I201" s="43">
        <v>6.4</v>
      </c>
      <c r="J201" s="43">
        <v>26.8</v>
      </c>
      <c r="K201" s="44" t="s">
        <v>51</v>
      </c>
      <c r="L201" s="43">
        <v>1.77</v>
      </c>
    </row>
    <row r="202" spans="1:12" ht="15">
      <c r="A202" s="23"/>
      <c r="B202" s="15"/>
      <c r="C202" s="11"/>
      <c r="D202" s="7" t="s">
        <v>23</v>
      </c>
      <c r="E202" s="42" t="s">
        <v>44</v>
      </c>
      <c r="F202" s="43">
        <v>40</v>
      </c>
      <c r="G202" s="43">
        <v>3</v>
      </c>
      <c r="H202" s="43">
        <v>0.3</v>
      </c>
      <c r="I202" s="43">
        <v>19.7</v>
      </c>
      <c r="J202" s="43">
        <v>93.8</v>
      </c>
      <c r="K202" s="44" t="s">
        <v>52</v>
      </c>
      <c r="L202" s="43">
        <v>2.92</v>
      </c>
    </row>
    <row r="203" spans="1:12" ht="15">
      <c r="A203" s="23"/>
      <c r="B203" s="15"/>
      <c r="C203" s="11"/>
      <c r="D203" s="7" t="s">
        <v>24</v>
      </c>
      <c r="E203" s="42" t="s">
        <v>67</v>
      </c>
      <c r="F203" s="43">
        <v>120</v>
      </c>
      <c r="G203" s="43">
        <v>1</v>
      </c>
      <c r="H203" s="43">
        <v>0</v>
      </c>
      <c r="I203" s="43">
        <v>9</v>
      </c>
      <c r="J203" s="43">
        <v>45</v>
      </c>
      <c r="K203" s="44" t="s">
        <v>52</v>
      </c>
      <c r="L203" s="43">
        <v>18</v>
      </c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SUM(F200:F205)</f>
        <v>650</v>
      </c>
      <c r="G206" s="19">
        <f t="shared" ref="G206:J206" si="98">SUM(G200:G205)</f>
        <v>32.799999999999997</v>
      </c>
      <c r="H206" s="19">
        <f t="shared" si="98"/>
        <v>9.5</v>
      </c>
      <c r="I206" s="19">
        <f t="shared" si="98"/>
        <v>79.099999999999994</v>
      </c>
      <c r="J206" s="19">
        <f t="shared" si="98"/>
        <v>538.20000000000005</v>
      </c>
      <c r="K206" s="25"/>
      <c r="L206" s="19">
        <f t="shared" ref="L206" si="99">SUM(L200:L205)</f>
        <v>50.26</v>
      </c>
    </row>
    <row r="207" spans="1:12" ht="15">
      <c r="A207" s="26">
        <f>A200</f>
        <v>2</v>
      </c>
      <c r="B207" s="13">
        <f>B200</f>
        <v>6</v>
      </c>
      <c r="C207" s="10" t="s">
        <v>25</v>
      </c>
      <c r="D207" s="7" t="s">
        <v>26</v>
      </c>
      <c r="E207" s="42"/>
      <c r="F207" s="43"/>
      <c r="G207" s="43" t="s">
        <v>39</v>
      </c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27</v>
      </c>
      <c r="E208" s="42"/>
      <c r="F208" s="43"/>
      <c r="G208" s="43"/>
      <c r="H208" s="43"/>
      <c r="I208" s="43"/>
      <c r="J208" s="43"/>
      <c r="K208" s="44"/>
      <c r="L208" s="43"/>
    </row>
    <row r="209" spans="1:13" ht="15">
      <c r="A209" s="23"/>
      <c r="B209" s="15"/>
      <c r="C209" s="11"/>
      <c r="D209" s="7" t="s">
        <v>28</v>
      </c>
      <c r="E209" s="42"/>
      <c r="F209" s="43"/>
      <c r="G209" s="43"/>
      <c r="H209" s="43" t="s">
        <v>39</v>
      </c>
      <c r="I209" s="43"/>
      <c r="J209" s="43"/>
      <c r="K209" s="44"/>
      <c r="L209" s="43"/>
    </row>
    <row r="210" spans="1:13" ht="15">
      <c r="A210" s="23"/>
      <c r="B210" s="15"/>
      <c r="C210" s="11"/>
      <c r="D210" s="7" t="s">
        <v>29</v>
      </c>
      <c r="E210" s="42"/>
      <c r="F210" s="43"/>
      <c r="G210" s="43"/>
      <c r="H210" s="43"/>
      <c r="I210" s="43"/>
      <c r="J210" s="43"/>
      <c r="K210" s="44"/>
      <c r="L210" s="43" t="s">
        <v>39</v>
      </c>
      <c r="M210" s="2" t="s">
        <v>39</v>
      </c>
    </row>
    <row r="211" spans="1:13" ht="15">
      <c r="A211" s="23"/>
      <c r="B211" s="15"/>
      <c r="C211" s="11"/>
      <c r="D211" s="7" t="s">
        <v>30</v>
      </c>
      <c r="E211" s="42"/>
      <c r="F211" s="43"/>
      <c r="G211" s="43"/>
      <c r="H211" s="43"/>
      <c r="I211" s="43"/>
      <c r="J211" s="43"/>
      <c r="K211" s="44"/>
      <c r="L211" s="43"/>
    </row>
    <row r="212" spans="1:13" ht="15">
      <c r="A212" s="23"/>
      <c r="B212" s="15"/>
      <c r="C212" s="11"/>
      <c r="D212" s="7" t="s">
        <v>31</v>
      </c>
      <c r="E212" s="42"/>
      <c r="F212" s="43"/>
      <c r="G212" s="43"/>
      <c r="H212" s="43"/>
      <c r="I212" s="43"/>
      <c r="J212" s="43"/>
      <c r="K212" s="44"/>
      <c r="L212" s="43"/>
    </row>
    <row r="213" spans="1:13" ht="15">
      <c r="A213" s="23"/>
      <c r="B213" s="15"/>
      <c r="C213" s="11"/>
      <c r="D213" s="7" t="s">
        <v>32</v>
      </c>
      <c r="E213" s="42"/>
      <c r="F213" s="43"/>
      <c r="G213" s="43"/>
      <c r="H213" s="43"/>
      <c r="I213" s="43"/>
      <c r="J213" s="43" t="s">
        <v>39</v>
      </c>
      <c r="K213" s="44"/>
      <c r="L213" s="43"/>
    </row>
    <row r="214" spans="1:13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3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3" ht="15">
      <c r="A216" s="24"/>
      <c r="B216" s="17"/>
      <c r="C216" s="8"/>
      <c r="D216" s="18" t="s">
        <v>33</v>
      </c>
      <c r="E216" s="9"/>
      <c r="F216" s="19">
        <f>SUM(F207:F215)</f>
        <v>0</v>
      </c>
      <c r="G216" s="19">
        <f t="shared" ref="G216:J216" si="100">SUM(G207:G215)</f>
        <v>0</v>
      </c>
      <c r="H216" s="19">
        <f t="shared" si="100"/>
        <v>0</v>
      </c>
      <c r="I216" s="19">
        <f t="shared" si="100"/>
        <v>0</v>
      </c>
      <c r="J216" s="19">
        <f t="shared" si="100"/>
        <v>0</v>
      </c>
      <c r="K216" s="25"/>
      <c r="L216" s="19">
        <f t="shared" ref="L216" si="101">SUM(L207:L215)</f>
        <v>0</v>
      </c>
    </row>
    <row r="217" spans="1:13" ht="15.75" thickBot="1">
      <c r="A217" s="29">
        <f>A200</f>
        <v>2</v>
      </c>
      <c r="B217" s="30">
        <f>B200</f>
        <v>6</v>
      </c>
      <c r="C217" s="56" t="s">
        <v>4</v>
      </c>
      <c r="D217" s="57"/>
      <c r="E217" s="31"/>
      <c r="F217" s="32">
        <f>F206+F216</f>
        <v>650</v>
      </c>
      <c r="G217" s="32">
        <f t="shared" ref="G217:J217" si="102">G206+G216</f>
        <v>32.799999999999997</v>
      </c>
      <c r="H217" s="32">
        <f t="shared" si="102"/>
        <v>9.5</v>
      </c>
      <c r="I217" s="32">
        <f t="shared" si="102"/>
        <v>79.099999999999994</v>
      </c>
      <c r="J217" s="32">
        <f t="shared" si="102"/>
        <v>538.20000000000005</v>
      </c>
      <c r="K217" s="32"/>
      <c r="L217" s="32">
        <f t="shared" ref="L217" si="103">L206+L216</f>
        <v>50.26</v>
      </c>
    </row>
    <row r="218" spans="1:13" ht="13.5" thickBot="1">
      <c r="A218" s="27"/>
      <c r="B218" s="28"/>
      <c r="C218" s="55" t="s">
        <v>5</v>
      </c>
      <c r="D218" s="55"/>
      <c r="E218" s="55"/>
      <c r="F218" s="34">
        <f>(F23+F41+F58+F76+F94+F111+F129+F147+F164+F181+F199+F217)/(IF(F23=0,0,1)+IF(F41=0,0,1)+(IF(F58=0,0,1)+IF(F76=0,0,1)+IF(F94=0,0,1)+IF(F111=0,0,1)+IF(F129=0,0,1)+IF(F147=0,0,1)+IF(F164=0,0,1)+IF(F181=0,0,1)+IF(F199=0,0,1)+IF(F217=0,0,1)))</f>
        <v>575.83333333333337</v>
      </c>
      <c r="G218" s="34">
        <f>(G23+G41+G58+G76+G94+G111+G129+G147+G164+G181+G199+G217)/(IF(G23=0,0,1)+IF(G41=0,0,1)+(IF(G58=0,0,1)+IF(G76=0,0,1)+IF(G94=0,0,1)+IF(G111=0,0,1)+IF(G129=0,0,1)+IF(G147=0,0,1)+IF(G164=0,0,1)+IF(G181=0,0,1)+IF(G199=0,0,1)+IF(G217=0,0,1)))</f>
        <v>25.483333333333334</v>
      </c>
      <c r="H218" s="34">
        <f>(H23+H41+H58+H76+H94+H111+H129+H147+H164+H181+H199+H217)/(IF(H23=0,0,1)+IF(H41=0,0,1)+(IF(H58=0,0,1)+IF(H76=0,0,1)+IF(H94=0,0,1)+IF(H111=0,0,1)+IF(H129=0,0,1)+IF(H147=0,0,1)+IF(H164=0,0,1)+IF(H181=0,0,1)+IF(H199=0,0,1)+IF(H217=0,0,1)))</f>
        <v>19.225000000000001</v>
      </c>
      <c r="I218" s="34">
        <f>(I23+I41+I58+I76+I94+I111+I129+I147+I164+I181+I199+I217)/(IF(I23=0,0,1)+IF(I41=0,0,1)+(IF(I58=0,0,1)+IF(I76=0,0,1)+IF(I94=0,0,1)+IF(I111=0,0,1)+IF(I129=0,0,1)+IF(I147=0,0,1)+IF(I164=0,0,1)+IF(I181=0,0,1)+IF(I199=0,0,1)+IF(I217=0,0,1)))</f>
        <v>80.075000000000003</v>
      </c>
      <c r="J218" s="34">
        <f>(J23+J41+J58+J76+J94+J111+J129+J147+J164+J181+J199+J217)/(IF(J23=0,0,1)+IF(J41=0,0,1)+(IF(J58=0,0,1)+IF(J76=0,0,1)+IF(J94=0,0,1)+IF(J111=0,0,1)+IF(J129=0,0,1)+IF(J147=0,0,1)+IF(J164=0,0,1)+IF(J181=0,0,1)+IF(J199=0,0,1)+IF(J217=0,0,1)))</f>
        <v>591.63333333333333</v>
      </c>
      <c r="K218" s="34"/>
      <c r="L218" s="34">
        <f>(L23+L41+L58+L76+L94+L111+L129+L147+L164+L181+L199+L217)/(IF(L23=0,0,1)+IF(L41=0,0,1)+(IF(L58=0,0,1)+IF(L76=0,0,1)+IF(L94=0,0,1)+IF(L111=0,0,1)+IF(L129=0,0,1)+IF(L147=0,0,1)+IF(L164=0,0,1)+IF(L181=0,0,1)+IF(L199=0,0,1)+IF(L217=0,0,1)))</f>
        <v>64.63</v>
      </c>
    </row>
  </sheetData>
  <mergeCells count="16">
    <mergeCell ref="C1:E1"/>
    <mergeCell ref="H1:K1"/>
    <mergeCell ref="H2:K2"/>
    <mergeCell ref="C41:D41"/>
    <mergeCell ref="C58:D58"/>
    <mergeCell ref="C23:D23"/>
    <mergeCell ref="C218:E218"/>
    <mergeCell ref="C199:D199"/>
    <mergeCell ref="C217:D217"/>
    <mergeCell ref="C76:D76"/>
    <mergeCell ref="C94:D94"/>
    <mergeCell ref="C181:D181"/>
    <mergeCell ref="C111:D111"/>
    <mergeCell ref="C129:D129"/>
    <mergeCell ref="C147:D147"/>
    <mergeCell ref="C164:D1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Гамалеевская СОШ №2</cp:lastModifiedBy>
  <dcterms:created xsi:type="dcterms:W3CDTF">2022-05-16T14:23:56Z</dcterms:created>
  <dcterms:modified xsi:type="dcterms:W3CDTF">2024-12-09T05:33:46Z</dcterms:modified>
</cp:coreProperties>
</file>